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lhasználó\Documents\KÉPVISELŐ-TESTÜLET\ELŐTERJESZTÉS\2024-es ülésekhez\0528\"/>
    </mc:Choice>
  </mc:AlternateContent>
  <bookViews>
    <workbookView xWindow="0" yWindow="0" windowWidth="23040" windowHeight="9408" firstSheet="3" activeTab="7"/>
  </bookViews>
  <sheets>
    <sheet name="Tour de Hongrie" sheetId="1" r:id="rId1"/>
    <sheet name=" Hello Marton tavasz" sheetId="3" r:id="rId2"/>
    <sheet name="Gyermeknap" sheetId="4" r:id="rId3"/>
    <sheet name="Múzeumok éjszakája" sheetId="5" r:id="rId4"/>
    <sheet name=" Hello Marton Ősz - Baienfurt" sheetId="13" r:id="rId5"/>
    <sheet name="Fülesbagoly" sheetId="6" r:id="rId6"/>
    <sheet name="Tök Jó Hét" sheetId="7" r:id="rId7"/>
    <sheet name="Összesítő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9" l="1"/>
  <c r="B10" i="13"/>
  <c r="B5" i="13" l="1"/>
  <c r="B13" i="13" s="1"/>
  <c r="B3" i="13"/>
  <c r="B13" i="1" l="1"/>
  <c r="B5" i="1"/>
  <c r="B8" i="1"/>
  <c r="B13" i="9" l="1"/>
  <c r="B3" i="7"/>
  <c r="B18" i="7" l="1"/>
  <c r="B7" i="7"/>
  <c r="B11" i="5"/>
  <c r="B8" i="6"/>
  <c r="B5" i="6"/>
  <c r="B3" i="6"/>
  <c r="B5" i="5"/>
  <c r="B3" i="5"/>
  <c r="B15" i="4"/>
  <c r="B5" i="4"/>
  <c r="B10" i="6" l="1"/>
  <c r="B28" i="7"/>
  <c r="B18" i="5"/>
  <c r="B25" i="4"/>
  <c r="B8" i="3" l="1"/>
  <c r="B5" i="3"/>
  <c r="B3" i="3"/>
  <c r="B13" i="3" l="1"/>
</calcChain>
</file>

<file path=xl/sharedStrings.xml><?xml version="1.0" encoding="utf-8"?>
<sst xmlns="http://schemas.openxmlformats.org/spreadsheetml/2006/main" count="258" uniqueCount="122">
  <si>
    <t>Költségek</t>
  </si>
  <si>
    <t>Kiadás részletezése</t>
  </si>
  <si>
    <t>számla fizetve</t>
  </si>
  <si>
    <t>Rendezvény teljes költsége:</t>
  </si>
  <si>
    <t>MartonKult</t>
  </si>
  <si>
    <t>Elszámolási státusz</t>
  </si>
  <si>
    <t xml:space="preserve">Személyi juttatások </t>
  </si>
  <si>
    <t xml:space="preserve">Szolgáltatások </t>
  </si>
  <si>
    <t xml:space="preserve">Dologi kiadások </t>
  </si>
  <si>
    <t>A kimutatást jóváhagyta:                                                                                                                                                                                    dr. Bocsi Andrea kulturális és jogi igazgató</t>
  </si>
  <si>
    <t>Tétel megnevezése</t>
  </si>
  <si>
    <t>Kortyis Frigyes Dávid</t>
  </si>
  <si>
    <t>fotózás</t>
  </si>
  <si>
    <t>Prodag Kft</t>
  </si>
  <si>
    <t>Media Markt Kft</t>
  </si>
  <si>
    <t>nyakpánt, kártyatartó</t>
  </si>
  <si>
    <t>kávéfőző, kávékapszulák</t>
  </si>
  <si>
    <t>Kramár Kft</t>
  </si>
  <si>
    <t>víz</t>
  </si>
  <si>
    <t>Költségkimutatás  - 2023.05.13 Tour de Hongrie</t>
  </si>
  <si>
    <t>kifizetve</t>
  </si>
  <si>
    <t>Költségkimutatás  - 2023.05.13 Hello Marton</t>
  </si>
  <si>
    <t xml:space="preserve">Film Mindenkinek Egyesület </t>
  </si>
  <si>
    <t>rendezvényszervezés</t>
  </si>
  <si>
    <t>Neoriszte Kft</t>
  </si>
  <si>
    <t>kávé</t>
  </si>
  <si>
    <t>bambuszfáklya</t>
  </si>
  <si>
    <t>OBI Hungary Retail Kft</t>
  </si>
  <si>
    <t>Költségkimutatás  - 2023.05.28 Gyereknap</t>
  </si>
  <si>
    <t>Inter-Európa Mentőszolgálat Kft</t>
  </si>
  <si>
    <t>eü. Biztosítás rendezvényen</t>
  </si>
  <si>
    <t>Zene-Tér Környezet Kultúra Egyesület</t>
  </si>
  <si>
    <t>ringató foglalkozás</t>
  </si>
  <si>
    <t>Barta Nikoletta</t>
  </si>
  <si>
    <t>mesesátor</t>
  </si>
  <si>
    <t>Trim-2002 Kft</t>
  </si>
  <si>
    <t>akadálypálya,játéksziget</t>
  </si>
  <si>
    <t>Czigányik Anna Mónika</t>
  </si>
  <si>
    <t>arcfestés</t>
  </si>
  <si>
    <t>Evergreen Kft</t>
  </si>
  <si>
    <t>kisvonat</t>
  </si>
  <si>
    <t>Dérné Veresegyházy Erika</t>
  </si>
  <si>
    <t>csillámtetoválás</t>
  </si>
  <si>
    <t>Golden Tigers Kung fu club egyesület</t>
  </si>
  <si>
    <t>SBC Kft</t>
  </si>
  <si>
    <t>lufik</t>
  </si>
  <si>
    <t>Kramár és Társa Kft</t>
  </si>
  <si>
    <t>Álmodjotthont Kft</t>
  </si>
  <si>
    <t>lufi gyűrű,lufi virág</t>
  </si>
  <si>
    <t>Ajándék-Játék Webáruház Kft</t>
  </si>
  <si>
    <t>hűtőmágnes,újbáb</t>
  </si>
  <si>
    <t>Ekupon Kft</t>
  </si>
  <si>
    <t>ajándéktárgyak</t>
  </si>
  <si>
    <t>White Crystal Kft</t>
  </si>
  <si>
    <t>Képesvarázs Kft</t>
  </si>
  <si>
    <t>kézműves kellékek</t>
  </si>
  <si>
    <t>Kozma Milos Noel</t>
  </si>
  <si>
    <t>Költségkimutatás  - 2023.06.24 Múzeumok éjszakája</t>
  </si>
  <si>
    <t>TEDI Árukereskedelmi Kft</t>
  </si>
  <si>
    <t>dekoráció</t>
  </si>
  <si>
    <t>Kalistóf Kft</t>
  </si>
  <si>
    <t>befőttesüveg</t>
  </si>
  <si>
    <t>Glasimpex Kft</t>
  </si>
  <si>
    <t>Mydros Mediterrán Művészeti Egyesület</t>
  </si>
  <si>
    <t>fellépési díj</t>
  </si>
  <si>
    <t>Mihálovics Mónika</t>
  </si>
  <si>
    <t>kézműves foglalkozás</t>
  </si>
  <si>
    <t>Mázik Péter Zoltán</t>
  </si>
  <si>
    <t>tűzzsonglőr</t>
  </si>
  <si>
    <t>Hanobo Duo Kft</t>
  </si>
  <si>
    <t>gyümölcs</t>
  </si>
  <si>
    <t>Költségkimutatás  - 2023.09.30.-10.08 Tök Jó Hét</t>
  </si>
  <si>
    <t>Pepco Hungary Kft</t>
  </si>
  <si>
    <t>Tesco Global Zrt</t>
  </si>
  <si>
    <t>kenyérsütéshez alapanyag</t>
  </si>
  <si>
    <t>Kreatív-Hobby 2001 Kft</t>
  </si>
  <si>
    <t>műsorvezetés</t>
  </si>
  <si>
    <t>Éger László</t>
  </si>
  <si>
    <t>Csáki Péter</t>
  </si>
  <si>
    <t>színházi tevékenység ( Ludas Matyi előadás)</t>
  </si>
  <si>
    <t>hallowen tök</t>
  </si>
  <si>
    <t>Szűcs Sándor</t>
  </si>
  <si>
    <t>10.01 pék munkabér</t>
  </si>
  <si>
    <t>EFO kifizetés munkaadói járulékkal növelve</t>
  </si>
  <si>
    <t>G and P Kkt</t>
  </si>
  <si>
    <t>gipszkiöntő formák</t>
  </si>
  <si>
    <t>Designer Hotel Kft</t>
  </si>
  <si>
    <t>zenei előadás</t>
  </si>
  <si>
    <t>tökfaragás</t>
  </si>
  <si>
    <t>Verkli előadó</t>
  </si>
  <si>
    <t>Zugor Zoltán</t>
  </si>
  <si>
    <t>Győrfik Péter</t>
  </si>
  <si>
    <t>karikatúra rajzolás</t>
  </si>
  <si>
    <t>Revrik Kft.</t>
  </si>
  <si>
    <t>verklisek szállása</t>
  </si>
  <si>
    <t>Nosztalgia Vidámpark Kft</t>
  </si>
  <si>
    <t>verkli vidámpark</t>
  </si>
  <si>
    <t>Med-Martoncat Kft</t>
  </si>
  <si>
    <t>verklisek étkeztetése</t>
  </si>
  <si>
    <t>Ring István</t>
  </si>
  <si>
    <t>verklisek és Kaszab Tibor</t>
  </si>
  <si>
    <t>virágok</t>
  </si>
  <si>
    <t>Rendezvények megnezevése</t>
  </si>
  <si>
    <t>Költségkimutatás  - Kiemelt rendezvények</t>
  </si>
  <si>
    <t>Tour de Hongrie</t>
  </si>
  <si>
    <t>Rendezvény teljes költsége</t>
  </si>
  <si>
    <t>Hello Marton Tavasz</t>
  </si>
  <si>
    <t>Gyereknap</t>
  </si>
  <si>
    <t>Múzeumok éjszakája</t>
  </si>
  <si>
    <t>Tök Jó hét</t>
  </si>
  <si>
    <t>Rendezvényekre kapott támogatás:</t>
  </si>
  <si>
    <t>Különbözet:</t>
  </si>
  <si>
    <t>Rendezvények összköltsége:</t>
  </si>
  <si>
    <t>Fülesbagoly Alapítvány</t>
  </si>
  <si>
    <t>Költségkimutatás  - 2023.09.02 Hello Marton - Baienfurt</t>
  </si>
  <si>
    <t>Zsuráfszky Zoltán György</t>
  </si>
  <si>
    <t>Napcsillag Kft</t>
  </si>
  <si>
    <t>Baienfurt - fellépés</t>
  </si>
  <si>
    <t>Baienfurt - kávé,bor,csokoládé</t>
  </si>
  <si>
    <t>Hello Marton Ősz - Baienfurt</t>
  </si>
  <si>
    <t>Fülesbagoly Fesztivál</t>
  </si>
  <si>
    <t>Költségkimutatás  - 2023.09.17 Fülesbagoly Fesztivál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</si>
</sst>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1" fillId="3" borderId="3" xfId="0" applyNumberFormat="1" applyFont="1" applyFill="1" applyBorder="1"/>
    <xf numFmtId="164" fontId="0" fillId="0" borderId="3" xfId="0" applyNumberFormat="1" applyBorder="1" applyAlignment="1">
      <alignment wrapText="1"/>
    </xf>
    <xf numFmtId="164" fontId="0" fillId="0" borderId="4" xfId="0" applyNumberFormat="1" applyBorder="1"/>
    <xf numFmtId="164" fontId="0" fillId="0" borderId="3" xfId="0" applyNumberFormat="1" applyBorder="1"/>
    <xf numFmtId="164" fontId="0" fillId="0" borderId="3" xfId="0" applyNumberForma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164" fontId="4" fillId="0" borderId="4" xfId="0" applyNumberFormat="1" applyFont="1" applyBorder="1"/>
    <xf numFmtId="0" fontId="1" fillId="3" borderId="2" xfId="0" applyFont="1" applyFill="1" applyBorder="1" applyAlignment="1">
      <alignment horizontal="left"/>
    </xf>
    <xf numFmtId="164" fontId="5" fillId="4" borderId="3" xfId="0" applyNumberFormat="1" applyFont="1" applyFill="1" applyBorder="1"/>
    <xf numFmtId="164" fontId="0" fillId="0" borderId="4" xfId="0" applyNumberFormat="1" applyBorder="1" applyAlignment="1">
      <alignment horizontal="center"/>
    </xf>
    <xf numFmtId="0" fontId="0" fillId="0" borderId="3" xfId="0" applyFont="1" applyBorder="1" applyAlignment="1">
      <alignment horizontal="right"/>
    </xf>
    <xf numFmtId="164" fontId="1" fillId="0" borderId="3" xfId="0" applyNumberFormat="1" applyFont="1" applyBorder="1"/>
    <xf numFmtId="164" fontId="0" fillId="0" borderId="3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right"/>
    </xf>
    <xf numFmtId="164" fontId="0" fillId="0" borderId="14" xfId="0" applyNumberFormat="1" applyBorder="1"/>
    <xf numFmtId="0" fontId="0" fillId="0" borderId="3" xfId="0" applyBorder="1"/>
    <xf numFmtId="0" fontId="1" fillId="5" borderId="12" xfId="0" applyFont="1" applyFill="1" applyBorder="1"/>
    <xf numFmtId="164" fontId="1" fillId="5" borderId="12" xfId="0" applyNumberFormat="1" applyFont="1" applyFill="1" applyBorder="1"/>
    <xf numFmtId="164" fontId="0" fillId="0" borderId="0" xfId="0" applyNumberFormat="1" applyBorder="1" applyAlignment="1">
      <alignment horizontal="center"/>
    </xf>
    <xf numFmtId="164" fontId="0" fillId="4" borderId="3" xfId="0" applyNumberFormat="1" applyFont="1" applyFill="1" applyBorder="1"/>
    <xf numFmtId="0" fontId="0" fillId="0" borderId="3" xfId="0" applyBorder="1" applyAlignment="1">
      <alignment horizontal="right"/>
    </xf>
    <xf numFmtId="164" fontId="0" fillId="0" borderId="3" xfId="0" applyNumberFormat="1" applyBorder="1" applyAlignment="1">
      <alignment horizontal="right" wrapText="1"/>
    </xf>
    <xf numFmtId="164" fontId="0" fillId="0" borderId="13" xfId="0" applyNumberFormat="1" applyBorder="1" applyAlignment="1">
      <alignment horizontal="right" wrapText="1"/>
    </xf>
    <xf numFmtId="164" fontId="0" fillId="0" borderId="3" xfId="0" applyNumberFormat="1" applyFill="1" applyBorder="1" applyAlignment="1">
      <alignment wrapText="1"/>
    </xf>
    <xf numFmtId="0" fontId="0" fillId="4" borderId="13" xfId="0" applyFill="1" applyBorder="1" applyAlignment="1">
      <alignment horizontal="right"/>
    </xf>
    <xf numFmtId="164" fontId="4" fillId="0" borderId="3" xfId="0" applyNumberFormat="1" applyFont="1" applyBorder="1"/>
    <xf numFmtId="0" fontId="0" fillId="0" borderId="2" xfId="0" applyFont="1" applyFill="1" applyBorder="1" applyAlignment="1">
      <alignment horizontal="left"/>
    </xf>
    <xf numFmtId="164" fontId="0" fillId="0" borderId="3" xfId="0" applyNumberFormat="1" applyFont="1" applyFill="1" applyBorder="1"/>
    <xf numFmtId="0" fontId="0" fillId="4" borderId="2" xfId="0" applyFont="1" applyFill="1" applyBorder="1" applyAlignment="1">
      <alignment horizontal="left"/>
    </xf>
    <xf numFmtId="164" fontId="0" fillId="0" borderId="3" xfId="0" applyNumberFormat="1" applyFont="1" applyBorder="1" applyAlignment="1">
      <alignment horizontal="right"/>
    </xf>
    <xf numFmtId="0" fontId="0" fillId="4" borderId="13" xfId="0" applyFont="1" applyFill="1" applyBorder="1" applyAlignment="1">
      <alignment horizontal="left"/>
    </xf>
    <xf numFmtId="0" fontId="0" fillId="0" borderId="3" xfId="0" applyFont="1" applyBorder="1"/>
    <xf numFmtId="164" fontId="0" fillId="0" borderId="3" xfId="0" applyNumberFormat="1" applyFont="1" applyBorder="1"/>
    <xf numFmtId="0" fontId="1" fillId="5" borderId="3" xfId="0" applyFont="1" applyFill="1" applyBorder="1"/>
    <xf numFmtId="164" fontId="1" fillId="5" borderId="3" xfId="0" applyNumberFormat="1" applyFont="1" applyFill="1" applyBorder="1"/>
    <xf numFmtId="164" fontId="6" fillId="5" borderId="3" xfId="0" applyNumberFormat="1" applyFont="1" applyFill="1" applyBorder="1"/>
    <xf numFmtId="164" fontId="7" fillId="5" borderId="3" xfId="0" applyNumberFormat="1" applyFont="1" applyFill="1" applyBorder="1"/>
    <xf numFmtId="0" fontId="1" fillId="0" borderId="15" xfId="0" applyFont="1" applyFill="1" applyBorder="1" applyAlignment="1"/>
    <xf numFmtId="0" fontId="1" fillId="0" borderId="0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6" sqref="C6"/>
    </sheetView>
  </sheetViews>
  <sheetFormatPr defaultRowHeight="14.4" x14ac:dyDescent="0.3"/>
  <cols>
    <col min="1" max="1" width="38.33203125" customWidth="1"/>
    <col min="2" max="2" width="18.21875" customWidth="1"/>
    <col min="3" max="3" width="37.44140625" customWidth="1"/>
    <col min="4" max="4" width="35.21875" customWidth="1"/>
    <col min="5" max="5" width="0.44140625" customWidth="1"/>
  </cols>
  <sheetData>
    <row r="1" spans="1:5" ht="18" x14ac:dyDescent="0.35">
      <c r="A1" s="47" t="s">
        <v>19</v>
      </c>
      <c r="B1" s="48"/>
      <c r="C1" s="49"/>
      <c r="D1" s="20" t="s">
        <v>4</v>
      </c>
    </row>
    <row r="2" spans="1:5" ht="14.4" customHeight="1" x14ac:dyDescent="0.3">
      <c r="A2" s="1" t="s">
        <v>10</v>
      </c>
      <c r="B2" s="2" t="s">
        <v>0</v>
      </c>
      <c r="C2" s="3" t="s">
        <v>1</v>
      </c>
      <c r="D2" s="4" t="s">
        <v>5</v>
      </c>
    </row>
    <row r="3" spans="1:5" ht="14.4" customHeight="1" x14ac:dyDescent="0.3">
      <c r="A3" s="14" t="s">
        <v>6</v>
      </c>
      <c r="B3" s="5">
        <v>0</v>
      </c>
      <c r="C3" s="6"/>
      <c r="D3" s="7"/>
    </row>
    <row r="4" spans="1:5" ht="14.4" customHeight="1" x14ac:dyDescent="0.3">
      <c r="A4" s="11"/>
      <c r="B4" s="9"/>
      <c r="C4" s="6"/>
      <c r="D4" s="13"/>
    </row>
    <row r="5" spans="1:5" ht="14.4" customHeight="1" x14ac:dyDescent="0.3">
      <c r="A5" s="14" t="s">
        <v>7</v>
      </c>
      <c r="B5" s="5">
        <f>SUM(B6:B7)</f>
        <v>50000</v>
      </c>
      <c r="C5" s="6"/>
      <c r="D5" s="7"/>
    </row>
    <row r="6" spans="1:5" ht="14.4" customHeight="1" x14ac:dyDescent="0.3">
      <c r="A6" s="11" t="s">
        <v>11</v>
      </c>
      <c r="B6" s="8">
        <v>50000</v>
      </c>
      <c r="C6" s="6" t="s">
        <v>12</v>
      </c>
      <c r="D6" s="7" t="s">
        <v>2</v>
      </c>
      <c r="E6" s="16"/>
    </row>
    <row r="7" spans="1:5" ht="14.4" customHeight="1" x14ac:dyDescent="0.3">
      <c r="A7" s="11"/>
      <c r="B7" s="18"/>
      <c r="C7" s="6"/>
      <c r="D7" s="7"/>
    </row>
    <row r="8" spans="1:5" ht="14.4" customHeight="1" x14ac:dyDescent="0.3">
      <c r="A8" s="14" t="s">
        <v>8</v>
      </c>
      <c r="B8" s="5">
        <f>SUM(B9:B11)</f>
        <v>159600</v>
      </c>
      <c r="C8" s="6"/>
      <c r="D8" s="7"/>
    </row>
    <row r="9" spans="1:5" ht="14.4" customHeight="1" x14ac:dyDescent="0.3">
      <c r="A9" s="10" t="s">
        <v>13</v>
      </c>
      <c r="B9" s="27">
        <v>68835</v>
      </c>
      <c r="C9" s="6" t="s">
        <v>15</v>
      </c>
      <c r="D9" s="7" t="s">
        <v>2</v>
      </c>
    </row>
    <row r="10" spans="1:5" ht="14.4" customHeight="1" x14ac:dyDescent="0.3">
      <c r="A10" s="12" t="s">
        <v>14</v>
      </c>
      <c r="B10" s="27">
        <v>80085</v>
      </c>
      <c r="C10" s="6" t="s">
        <v>16</v>
      </c>
      <c r="D10" s="7" t="s">
        <v>2</v>
      </c>
    </row>
    <row r="11" spans="1:5" ht="14.4" customHeight="1" x14ac:dyDescent="0.3">
      <c r="A11" s="17" t="s">
        <v>17</v>
      </c>
      <c r="B11" s="27">
        <v>10680</v>
      </c>
      <c r="C11" s="19" t="s">
        <v>18</v>
      </c>
      <c r="D11" s="7" t="s">
        <v>2</v>
      </c>
    </row>
    <row r="12" spans="1:5" ht="14.4" customHeight="1" x14ac:dyDescent="0.3">
      <c r="A12" s="23"/>
      <c r="B12" s="23"/>
      <c r="C12" s="23"/>
      <c r="D12" s="8"/>
    </row>
    <row r="13" spans="1:5" ht="14.4" customHeight="1" thickBot="1" x14ac:dyDescent="0.35">
      <c r="A13" s="24" t="s">
        <v>3</v>
      </c>
      <c r="B13" s="25">
        <f>SUM(B5,B8,)</f>
        <v>209600</v>
      </c>
      <c r="C13" s="50" t="s">
        <v>9</v>
      </c>
      <c r="D13" s="51"/>
    </row>
    <row r="14" spans="1:5" ht="14.4" customHeight="1" x14ac:dyDescent="0.3">
      <c r="C14" s="50"/>
      <c r="D14" s="51"/>
    </row>
    <row r="15" spans="1:5" ht="14.4" customHeight="1" thickBot="1" x14ac:dyDescent="0.35">
      <c r="C15" s="52"/>
      <c r="D15" s="53"/>
    </row>
    <row r="16" spans="1:5" ht="14.4" customHeight="1" x14ac:dyDescent="0.3"/>
    <row r="17" ht="14.4" customHeight="1" x14ac:dyDescent="0.3"/>
  </sheetData>
  <mergeCells count="2">
    <mergeCell ref="A1:C1"/>
    <mergeCell ref="C13:D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12" sqref="C12"/>
    </sheetView>
  </sheetViews>
  <sheetFormatPr defaultRowHeight="14.4" x14ac:dyDescent="0.3"/>
  <cols>
    <col min="1" max="1" width="38.33203125" customWidth="1"/>
    <col min="2" max="2" width="18.21875" customWidth="1"/>
    <col min="3" max="3" width="37.44140625" customWidth="1"/>
    <col min="4" max="4" width="35.21875" customWidth="1"/>
    <col min="5" max="5" width="0.44140625" customWidth="1"/>
  </cols>
  <sheetData>
    <row r="1" spans="1:5" ht="18" x14ac:dyDescent="0.35">
      <c r="A1" s="47" t="s">
        <v>21</v>
      </c>
      <c r="B1" s="48"/>
      <c r="C1" s="49"/>
      <c r="D1" s="20" t="s">
        <v>4</v>
      </c>
    </row>
    <row r="2" spans="1:5" ht="14.4" customHeight="1" x14ac:dyDescent="0.3">
      <c r="A2" s="1" t="s">
        <v>10</v>
      </c>
      <c r="B2" s="2" t="s">
        <v>0</v>
      </c>
      <c r="C2" s="3" t="s">
        <v>1</v>
      </c>
      <c r="D2" s="4" t="s">
        <v>5</v>
      </c>
    </row>
    <row r="3" spans="1:5" ht="14.4" customHeight="1" x14ac:dyDescent="0.3">
      <c r="A3" s="14" t="s">
        <v>6</v>
      </c>
      <c r="B3" s="5">
        <f>SUM(B4:B4)</f>
        <v>0</v>
      </c>
      <c r="C3" s="6"/>
      <c r="D3" s="7"/>
    </row>
    <row r="4" spans="1:5" ht="14.4" customHeight="1" x14ac:dyDescent="0.3">
      <c r="A4" s="11"/>
      <c r="B4" s="9"/>
      <c r="C4" s="6"/>
      <c r="D4" s="13"/>
    </row>
    <row r="5" spans="1:5" ht="14.4" customHeight="1" x14ac:dyDescent="0.3">
      <c r="A5" s="14" t="s">
        <v>7</v>
      </c>
      <c r="B5" s="5">
        <f>SUM(B6:B7)</f>
        <v>3500000</v>
      </c>
      <c r="C5" s="6"/>
      <c r="D5" s="7"/>
    </row>
    <row r="6" spans="1:5" ht="14.4" customHeight="1" x14ac:dyDescent="0.3">
      <c r="A6" s="11" t="s">
        <v>22</v>
      </c>
      <c r="B6" s="8">
        <v>3500000</v>
      </c>
      <c r="C6" s="6" t="s">
        <v>23</v>
      </c>
      <c r="D6" s="7" t="s">
        <v>2</v>
      </c>
      <c r="E6" s="16"/>
    </row>
    <row r="7" spans="1:5" ht="14.4" customHeight="1" x14ac:dyDescent="0.3">
      <c r="A7" s="11"/>
      <c r="B7" s="18"/>
      <c r="C7" s="6"/>
      <c r="D7" s="7"/>
    </row>
    <row r="8" spans="1:5" ht="14.4" customHeight="1" x14ac:dyDescent="0.3">
      <c r="A8" s="14" t="s">
        <v>8</v>
      </c>
      <c r="B8" s="5">
        <f>SUM(B9:B11)</f>
        <v>27070</v>
      </c>
      <c r="C8" s="6"/>
      <c r="D8" s="7"/>
    </row>
    <row r="9" spans="1:5" ht="14.4" customHeight="1" x14ac:dyDescent="0.3">
      <c r="A9" s="10" t="s">
        <v>24</v>
      </c>
      <c r="B9" s="27">
        <v>4995</v>
      </c>
      <c r="C9" s="6" t="s">
        <v>25</v>
      </c>
      <c r="D9" s="7" t="s">
        <v>2</v>
      </c>
    </row>
    <row r="10" spans="1:5" ht="14.4" customHeight="1" x14ac:dyDescent="0.3">
      <c r="A10" s="12" t="s">
        <v>27</v>
      </c>
      <c r="B10" s="27">
        <v>11395</v>
      </c>
      <c r="C10" s="6" t="s">
        <v>26</v>
      </c>
      <c r="D10" s="7" t="s">
        <v>2</v>
      </c>
    </row>
    <row r="11" spans="1:5" ht="14.4" customHeight="1" x14ac:dyDescent="0.3">
      <c r="A11" s="17" t="s">
        <v>17</v>
      </c>
      <c r="B11" s="27">
        <v>10680</v>
      </c>
      <c r="C11" s="19" t="s">
        <v>18</v>
      </c>
      <c r="D11" s="22" t="s">
        <v>2</v>
      </c>
    </row>
    <row r="12" spans="1:5" ht="14.4" customHeight="1" x14ac:dyDescent="0.3">
      <c r="A12" s="23"/>
      <c r="B12" s="23"/>
      <c r="C12" s="23"/>
      <c r="D12" s="8"/>
    </row>
    <row r="13" spans="1:5" ht="14.4" customHeight="1" thickBot="1" x14ac:dyDescent="0.35">
      <c r="A13" s="24" t="s">
        <v>3</v>
      </c>
      <c r="B13" s="25">
        <f>SUM(B8,B5,B3,)</f>
        <v>3527070</v>
      </c>
      <c r="C13" s="50" t="s">
        <v>9</v>
      </c>
      <c r="D13" s="51"/>
    </row>
    <row r="14" spans="1:5" ht="14.4" customHeight="1" x14ac:dyDescent="0.3">
      <c r="C14" s="50"/>
      <c r="D14" s="51"/>
    </row>
    <row r="15" spans="1:5" ht="14.4" customHeight="1" thickBot="1" x14ac:dyDescent="0.35">
      <c r="C15" s="52"/>
      <c r="D15" s="53"/>
    </row>
    <row r="16" spans="1:5" ht="14.4" customHeight="1" x14ac:dyDescent="0.3"/>
    <row r="17" ht="14.4" customHeight="1" x14ac:dyDescent="0.3"/>
  </sheetData>
  <mergeCells count="2">
    <mergeCell ref="A1:C1"/>
    <mergeCell ref="C13:D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29" sqref="A29"/>
    </sheetView>
  </sheetViews>
  <sheetFormatPr defaultRowHeight="14.4" x14ac:dyDescent="0.3"/>
  <cols>
    <col min="1" max="1" width="38.33203125" customWidth="1"/>
    <col min="2" max="2" width="18.21875" customWidth="1"/>
    <col min="3" max="3" width="37.44140625" customWidth="1"/>
    <col min="4" max="4" width="35.21875" customWidth="1"/>
    <col min="5" max="5" width="12.77734375" customWidth="1"/>
  </cols>
  <sheetData>
    <row r="1" spans="1:5" ht="18" x14ac:dyDescent="0.35">
      <c r="A1" s="47" t="s">
        <v>28</v>
      </c>
      <c r="B1" s="48"/>
      <c r="C1" s="49"/>
      <c r="D1" s="20" t="s">
        <v>4</v>
      </c>
    </row>
    <row r="2" spans="1:5" ht="14.4" customHeight="1" x14ac:dyDescent="0.3">
      <c r="A2" s="1" t="s">
        <v>10</v>
      </c>
      <c r="B2" s="2" t="s">
        <v>0</v>
      </c>
      <c r="C2" s="3" t="s">
        <v>1</v>
      </c>
      <c r="D2" s="4" t="s">
        <v>5</v>
      </c>
    </row>
    <row r="3" spans="1:5" ht="14.4" customHeight="1" x14ac:dyDescent="0.3">
      <c r="A3" s="14" t="s">
        <v>6</v>
      </c>
      <c r="B3" s="5">
        <v>0</v>
      </c>
      <c r="C3" s="6"/>
      <c r="D3" s="7"/>
    </row>
    <row r="4" spans="1:5" ht="14.4" customHeight="1" x14ac:dyDescent="0.3">
      <c r="A4" s="23"/>
      <c r="B4" s="23"/>
      <c r="C4" s="23"/>
      <c r="D4" s="23"/>
    </row>
    <row r="5" spans="1:5" ht="14.4" customHeight="1" x14ac:dyDescent="0.3">
      <c r="A5" s="14" t="s">
        <v>7</v>
      </c>
      <c r="B5" s="5">
        <f>SUM(B6:B14)</f>
        <v>1914822</v>
      </c>
      <c r="C5" s="6"/>
      <c r="D5" s="7"/>
    </row>
    <row r="6" spans="1:5" ht="14.4" customHeight="1" x14ac:dyDescent="0.3">
      <c r="A6" s="11" t="s">
        <v>29</v>
      </c>
      <c r="B6" s="8">
        <v>96000</v>
      </c>
      <c r="C6" s="6" t="s">
        <v>30</v>
      </c>
      <c r="D6" s="7" t="s">
        <v>2</v>
      </c>
      <c r="E6" s="16"/>
    </row>
    <row r="7" spans="1:5" ht="14.4" customHeight="1" x14ac:dyDescent="0.3">
      <c r="A7" s="11" t="s">
        <v>31</v>
      </c>
      <c r="B7" s="8">
        <v>30000</v>
      </c>
      <c r="C7" s="6" t="s">
        <v>32</v>
      </c>
      <c r="D7" s="7" t="s">
        <v>2</v>
      </c>
      <c r="E7" s="26"/>
    </row>
    <row r="8" spans="1:5" ht="14.4" customHeight="1" x14ac:dyDescent="0.3">
      <c r="A8" s="11" t="s">
        <v>33</v>
      </c>
      <c r="B8" s="8">
        <v>150000</v>
      </c>
      <c r="C8" s="6" t="s">
        <v>34</v>
      </c>
      <c r="D8" s="7" t="s">
        <v>2</v>
      </c>
      <c r="E8" s="26"/>
    </row>
    <row r="9" spans="1:5" ht="14.4" customHeight="1" x14ac:dyDescent="0.3">
      <c r="A9" s="11" t="s">
        <v>35</v>
      </c>
      <c r="B9" s="8">
        <v>633222</v>
      </c>
      <c r="C9" s="6" t="s">
        <v>36</v>
      </c>
      <c r="D9" s="7" t="s">
        <v>2</v>
      </c>
      <c r="E9" s="26"/>
    </row>
    <row r="10" spans="1:5" ht="14.4" customHeight="1" x14ac:dyDescent="0.3">
      <c r="A10" s="11" t="s">
        <v>37</v>
      </c>
      <c r="B10" s="8">
        <v>64000</v>
      </c>
      <c r="C10" s="6" t="s">
        <v>38</v>
      </c>
      <c r="D10" s="7" t="s">
        <v>2</v>
      </c>
      <c r="E10" s="26"/>
    </row>
    <row r="11" spans="1:5" ht="14.4" customHeight="1" x14ac:dyDescent="0.3">
      <c r="A11" s="11" t="s">
        <v>39</v>
      </c>
      <c r="B11" s="8">
        <v>736600</v>
      </c>
      <c r="C11" s="6" t="s">
        <v>40</v>
      </c>
      <c r="D11" s="7" t="s">
        <v>2</v>
      </c>
      <c r="E11" s="26"/>
    </row>
    <row r="12" spans="1:5" ht="14.4" customHeight="1" x14ac:dyDescent="0.3">
      <c r="A12" s="11" t="s">
        <v>41</v>
      </c>
      <c r="B12" s="8">
        <v>105000</v>
      </c>
      <c r="C12" s="6" t="s">
        <v>42</v>
      </c>
      <c r="D12" s="7" t="s">
        <v>2</v>
      </c>
      <c r="E12" s="26"/>
    </row>
    <row r="13" spans="1:5" ht="14.4" customHeight="1" x14ac:dyDescent="0.3">
      <c r="A13" s="11" t="s">
        <v>43</v>
      </c>
      <c r="B13" s="8">
        <v>100000</v>
      </c>
      <c r="C13" s="6" t="s">
        <v>23</v>
      </c>
      <c r="D13" s="7" t="s">
        <v>2</v>
      </c>
      <c r="E13" s="26"/>
    </row>
    <row r="14" spans="1:5" ht="14.4" customHeight="1" x14ac:dyDescent="0.3">
      <c r="A14" s="11"/>
      <c r="B14" s="18"/>
      <c r="C14" s="6"/>
      <c r="D14" s="7"/>
    </row>
    <row r="15" spans="1:5" ht="14.4" customHeight="1" x14ac:dyDescent="0.3">
      <c r="A15" s="14" t="s">
        <v>8</v>
      </c>
      <c r="B15" s="5">
        <f>SUM(B16:B23)</f>
        <v>194737</v>
      </c>
      <c r="C15" s="6"/>
      <c r="D15" s="7"/>
    </row>
    <row r="16" spans="1:5" ht="14.4" customHeight="1" x14ac:dyDescent="0.3">
      <c r="A16" s="10" t="s">
        <v>44</v>
      </c>
      <c r="B16" s="27">
        <v>17700</v>
      </c>
      <c r="C16" s="6" t="s">
        <v>45</v>
      </c>
      <c r="D16" s="7" t="s">
        <v>2</v>
      </c>
    </row>
    <row r="17" spans="1:4" ht="14.4" customHeight="1" x14ac:dyDescent="0.3">
      <c r="A17" s="12" t="s">
        <v>46</v>
      </c>
      <c r="B17" s="27">
        <v>10680</v>
      </c>
      <c r="C17" s="6" t="s">
        <v>18</v>
      </c>
      <c r="D17" s="7" t="s">
        <v>2</v>
      </c>
    </row>
    <row r="18" spans="1:4" ht="14.4" customHeight="1" x14ac:dyDescent="0.3">
      <c r="A18" s="21" t="s">
        <v>47</v>
      </c>
      <c r="B18" s="27">
        <v>7030</v>
      </c>
      <c r="C18" s="6" t="s">
        <v>48</v>
      </c>
      <c r="D18" s="7" t="s">
        <v>2</v>
      </c>
    </row>
    <row r="19" spans="1:4" ht="14.4" customHeight="1" x14ac:dyDescent="0.3">
      <c r="A19" s="21" t="s">
        <v>49</v>
      </c>
      <c r="B19" s="27">
        <v>16650</v>
      </c>
      <c r="C19" s="6" t="s">
        <v>50</v>
      </c>
      <c r="D19" s="7" t="s">
        <v>2</v>
      </c>
    </row>
    <row r="20" spans="1:4" ht="14.4" customHeight="1" x14ac:dyDescent="0.3">
      <c r="A20" s="21" t="s">
        <v>51</v>
      </c>
      <c r="B20" s="27">
        <v>44738</v>
      </c>
      <c r="C20" s="6" t="s">
        <v>52</v>
      </c>
      <c r="D20" s="7" t="s">
        <v>2</v>
      </c>
    </row>
    <row r="21" spans="1:4" ht="14.4" customHeight="1" x14ac:dyDescent="0.3">
      <c r="A21" s="21" t="s">
        <v>53</v>
      </c>
      <c r="B21" s="27">
        <v>40250</v>
      </c>
      <c r="C21" s="6" t="s">
        <v>52</v>
      </c>
      <c r="D21" s="7" t="s">
        <v>2</v>
      </c>
    </row>
    <row r="22" spans="1:4" ht="14.4" customHeight="1" x14ac:dyDescent="0.3">
      <c r="A22" s="21" t="s">
        <v>44</v>
      </c>
      <c r="B22" s="27">
        <v>7689</v>
      </c>
      <c r="C22" s="6" t="s">
        <v>52</v>
      </c>
      <c r="D22" s="7" t="s">
        <v>2</v>
      </c>
    </row>
    <row r="23" spans="1:4" ht="14.4" customHeight="1" x14ac:dyDescent="0.3">
      <c r="A23" s="17" t="s">
        <v>54</v>
      </c>
      <c r="B23" s="27">
        <v>50000</v>
      </c>
      <c r="C23" s="19" t="s">
        <v>55</v>
      </c>
      <c r="D23" s="7" t="s">
        <v>2</v>
      </c>
    </row>
    <row r="24" spans="1:4" ht="14.4" customHeight="1" x14ac:dyDescent="0.3">
      <c r="A24" s="23"/>
      <c r="B24" s="23"/>
      <c r="C24" s="23"/>
      <c r="D24" s="8"/>
    </row>
    <row r="25" spans="1:4" ht="14.4" customHeight="1" thickBot="1" x14ac:dyDescent="0.35">
      <c r="A25" s="24" t="s">
        <v>3</v>
      </c>
      <c r="B25" s="25">
        <f>SUM(B15,B5,B3,)</f>
        <v>2109559</v>
      </c>
      <c r="C25" s="50" t="s">
        <v>9</v>
      </c>
      <c r="D25" s="51"/>
    </row>
    <row r="26" spans="1:4" ht="14.4" customHeight="1" x14ac:dyDescent="0.3">
      <c r="C26" s="50"/>
      <c r="D26" s="51"/>
    </row>
    <row r="27" spans="1:4" ht="14.4" customHeight="1" thickBot="1" x14ac:dyDescent="0.35">
      <c r="C27" s="52"/>
      <c r="D27" s="53"/>
    </row>
    <row r="28" spans="1:4" ht="14.4" customHeight="1" x14ac:dyDescent="0.3"/>
    <row r="29" spans="1:4" ht="14.4" customHeight="1" x14ac:dyDescent="0.3"/>
  </sheetData>
  <mergeCells count="2">
    <mergeCell ref="A1:C1"/>
    <mergeCell ref="C25:D2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5" sqref="B5"/>
    </sheetView>
  </sheetViews>
  <sheetFormatPr defaultRowHeight="14.4" x14ac:dyDescent="0.3"/>
  <cols>
    <col min="1" max="1" width="38.33203125" customWidth="1"/>
    <col min="2" max="2" width="18.21875" customWidth="1"/>
    <col min="3" max="3" width="37.44140625" customWidth="1"/>
    <col min="4" max="4" width="35.21875" customWidth="1"/>
    <col min="5" max="5" width="0.44140625" customWidth="1"/>
  </cols>
  <sheetData>
    <row r="1" spans="1:5" ht="18" x14ac:dyDescent="0.35">
      <c r="A1" s="47" t="s">
        <v>57</v>
      </c>
      <c r="B1" s="48"/>
      <c r="C1" s="49"/>
      <c r="D1" s="20" t="s">
        <v>4</v>
      </c>
    </row>
    <row r="2" spans="1:5" ht="14.4" customHeight="1" x14ac:dyDescent="0.3">
      <c r="A2" s="1" t="s">
        <v>10</v>
      </c>
      <c r="B2" s="2" t="s">
        <v>0</v>
      </c>
      <c r="C2" s="3" t="s">
        <v>1</v>
      </c>
      <c r="D2" s="4" t="s">
        <v>5</v>
      </c>
    </row>
    <row r="3" spans="1:5" ht="14.4" customHeight="1" x14ac:dyDescent="0.3">
      <c r="A3" s="14" t="s">
        <v>6</v>
      </c>
      <c r="B3" s="5">
        <f>SUM(B4:B4)</f>
        <v>0</v>
      </c>
      <c r="C3" s="6"/>
      <c r="D3" s="7"/>
    </row>
    <row r="4" spans="1:5" ht="14.4" customHeight="1" x14ac:dyDescent="0.3">
      <c r="A4" s="11"/>
      <c r="B4" s="9"/>
      <c r="C4" s="6"/>
      <c r="D4" s="13"/>
    </row>
    <row r="5" spans="1:5" ht="14.4" customHeight="1" x14ac:dyDescent="0.3">
      <c r="A5" s="14" t="s">
        <v>7</v>
      </c>
      <c r="B5" s="5">
        <f>SUM(B6:B10)</f>
        <v>646360</v>
      </c>
      <c r="C5" s="6"/>
      <c r="D5" s="7"/>
    </row>
    <row r="6" spans="1:5" ht="14.4" customHeight="1" x14ac:dyDescent="0.3">
      <c r="A6" s="11" t="s">
        <v>63</v>
      </c>
      <c r="B6" s="8">
        <v>450000</v>
      </c>
      <c r="C6" s="6" t="s">
        <v>64</v>
      </c>
      <c r="D6" s="7" t="s">
        <v>2</v>
      </c>
      <c r="E6" s="16"/>
    </row>
    <row r="7" spans="1:5" ht="14.4" customHeight="1" x14ac:dyDescent="0.3">
      <c r="A7" s="11" t="s">
        <v>65</v>
      </c>
      <c r="B7" s="8">
        <v>60000</v>
      </c>
      <c r="C7" s="6" t="s">
        <v>66</v>
      </c>
      <c r="D7" s="7" t="s">
        <v>2</v>
      </c>
      <c r="E7" s="26"/>
    </row>
    <row r="8" spans="1:5" ht="14.4" customHeight="1" x14ac:dyDescent="0.3">
      <c r="A8" s="11" t="s">
        <v>67</v>
      </c>
      <c r="B8" s="8">
        <v>136360</v>
      </c>
      <c r="C8" s="6" t="s">
        <v>68</v>
      </c>
      <c r="D8" s="7" t="s">
        <v>2</v>
      </c>
      <c r="E8" s="26"/>
    </row>
    <row r="9" spans="1:5" ht="14.4" customHeight="1" x14ac:dyDescent="0.3">
      <c r="A9" s="11"/>
      <c r="B9" s="8"/>
      <c r="C9" s="6"/>
      <c r="D9" s="7"/>
      <c r="E9" s="26"/>
    </row>
    <row r="10" spans="1:5" ht="14.4" customHeight="1" x14ac:dyDescent="0.3">
      <c r="A10" s="11"/>
      <c r="B10" s="18"/>
      <c r="C10" s="6"/>
      <c r="D10" s="7"/>
    </row>
    <row r="11" spans="1:5" ht="14.4" customHeight="1" x14ac:dyDescent="0.3">
      <c r="A11" s="14" t="s">
        <v>8</v>
      </c>
      <c r="B11" s="5">
        <f>SUM(B12:B16)</f>
        <v>72730</v>
      </c>
      <c r="C11" s="6"/>
      <c r="D11" s="7"/>
    </row>
    <row r="12" spans="1:5" ht="14.4" customHeight="1" x14ac:dyDescent="0.3">
      <c r="A12" s="10" t="s">
        <v>58</v>
      </c>
      <c r="B12" s="27">
        <v>3870</v>
      </c>
      <c r="C12" s="6" t="s">
        <v>59</v>
      </c>
      <c r="D12" s="7" t="s">
        <v>2</v>
      </c>
    </row>
    <row r="13" spans="1:5" ht="14.4" customHeight="1" x14ac:dyDescent="0.3">
      <c r="A13" s="12" t="s">
        <v>60</v>
      </c>
      <c r="B13" s="27">
        <v>22530</v>
      </c>
      <c r="C13" s="6" t="s">
        <v>59</v>
      </c>
      <c r="D13" s="7" t="s">
        <v>2</v>
      </c>
    </row>
    <row r="14" spans="1:5" ht="14.4" customHeight="1" x14ac:dyDescent="0.3">
      <c r="A14" s="21" t="s">
        <v>62</v>
      </c>
      <c r="B14" s="27">
        <v>18182</v>
      </c>
      <c r="C14" s="6" t="s">
        <v>61</v>
      </c>
      <c r="D14" s="7" t="s">
        <v>2</v>
      </c>
    </row>
    <row r="15" spans="1:5" ht="14.4" customHeight="1" x14ac:dyDescent="0.3">
      <c r="A15" s="17" t="s">
        <v>54</v>
      </c>
      <c r="B15" s="27">
        <v>26043</v>
      </c>
      <c r="C15" s="6" t="s">
        <v>59</v>
      </c>
      <c r="D15" s="7" t="s">
        <v>2</v>
      </c>
    </row>
    <row r="16" spans="1:5" ht="14.4" customHeight="1" x14ac:dyDescent="0.3">
      <c r="A16" s="28" t="s">
        <v>69</v>
      </c>
      <c r="B16" s="27">
        <v>2105</v>
      </c>
      <c r="C16" s="6" t="s">
        <v>70</v>
      </c>
      <c r="D16" s="7" t="s">
        <v>2</v>
      </c>
    </row>
    <row r="17" spans="1:4" ht="14.4" customHeight="1" x14ac:dyDescent="0.3">
      <c r="B17" s="23"/>
      <c r="C17" s="23"/>
      <c r="D17" s="8"/>
    </row>
    <row r="18" spans="1:4" ht="14.4" customHeight="1" thickBot="1" x14ac:dyDescent="0.35">
      <c r="A18" s="24" t="s">
        <v>3</v>
      </c>
      <c r="B18" s="25">
        <f>SUM(B11,B5,B3,)</f>
        <v>719090</v>
      </c>
      <c r="C18" s="50" t="s">
        <v>9</v>
      </c>
      <c r="D18" s="51"/>
    </row>
    <row r="19" spans="1:4" ht="14.4" customHeight="1" x14ac:dyDescent="0.3">
      <c r="C19" s="50"/>
      <c r="D19" s="51"/>
    </row>
    <row r="20" spans="1:4" ht="14.4" customHeight="1" thickBot="1" x14ac:dyDescent="0.35">
      <c r="C20" s="52"/>
      <c r="D20" s="53"/>
    </row>
    <row r="21" spans="1:4" ht="14.4" customHeight="1" x14ac:dyDescent="0.3"/>
    <row r="22" spans="1:4" ht="14.4" customHeight="1" x14ac:dyDescent="0.3"/>
  </sheetData>
  <mergeCells count="2">
    <mergeCell ref="A1:C1"/>
    <mergeCell ref="C18:D2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7" sqref="C7"/>
    </sheetView>
  </sheetViews>
  <sheetFormatPr defaultRowHeight="14.4" x14ac:dyDescent="0.3"/>
  <cols>
    <col min="1" max="1" width="38.33203125" customWidth="1"/>
    <col min="2" max="2" width="18.21875" customWidth="1"/>
    <col min="3" max="3" width="37.44140625" customWidth="1"/>
    <col min="4" max="4" width="35.21875" customWidth="1"/>
    <col min="5" max="5" width="0.44140625" customWidth="1"/>
  </cols>
  <sheetData>
    <row r="1" spans="1:5" ht="18" x14ac:dyDescent="0.35">
      <c r="A1" s="47" t="s">
        <v>114</v>
      </c>
      <c r="B1" s="48"/>
      <c r="C1" s="49"/>
      <c r="D1" s="20" t="s">
        <v>4</v>
      </c>
    </row>
    <row r="2" spans="1:5" ht="14.4" customHeight="1" x14ac:dyDescent="0.3">
      <c r="A2" s="1" t="s">
        <v>10</v>
      </c>
      <c r="B2" s="2" t="s">
        <v>0</v>
      </c>
      <c r="C2" s="3" t="s">
        <v>1</v>
      </c>
      <c r="D2" s="4" t="s">
        <v>5</v>
      </c>
    </row>
    <row r="3" spans="1:5" ht="14.4" customHeight="1" x14ac:dyDescent="0.3">
      <c r="A3" s="14" t="s">
        <v>6</v>
      </c>
      <c r="B3" s="5">
        <f>SUM(B4:B4)</f>
        <v>0</v>
      </c>
      <c r="C3" s="6"/>
      <c r="D3" s="7"/>
    </row>
    <row r="4" spans="1:5" ht="14.4" customHeight="1" x14ac:dyDescent="0.3">
      <c r="A4" s="11"/>
      <c r="B4" s="9"/>
      <c r="C4" s="6"/>
      <c r="D4" s="13"/>
    </row>
    <row r="5" spans="1:5" ht="14.4" customHeight="1" x14ac:dyDescent="0.3">
      <c r="A5" s="14" t="s">
        <v>7</v>
      </c>
      <c r="B5" s="5">
        <f>SUM(B6:B9)</f>
        <v>3682000</v>
      </c>
      <c r="C5" s="6"/>
      <c r="D5" s="7"/>
    </row>
    <row r="6" spans="1:5" ht="14.4" customHeight="1" x14ac:dyDescent="0.3">
      <c r="A6" s="11" t="s">
        <v>22</v>
      </c>
      <c r="B6" s="8">
        <v>1382000</v>
      </c>
      <c r="C6" s="6" t="s">
        <v>23</v>
      </c>
      <c r="D6" s="7" t="s">
        <v>2</v>
      </c>
      <c r="E6" s="16"/>
    </row>
    <row r="7" spans="1:5" ht="14.4" customHeight="1" x14ac:dyDescent="0.3">
      <c r="A7" s="11" t="s">
        <v>56</v>
      </c>
      <c r="B7" s="8">
        <v>2000000</v>
      </c>
      <c r="C7" s="6" t="s">
        <v>23</v>
      </c>
      <c r="D7" s="7" t="s">
        <v>2</v>
      </c>
      <c r="E7" s="26"/>
    </row>
    <row r="8" spans="1:5" ht="14.4" customHeight="1" x14ac:dyDescent="0.3">
      <c r="A8" s="11" t="s">
        <v>115</v>
      </c>
      <c r="B8" s="8">
        <v>300000</v>
      </c>
      <c r="C8" s="6" t="s">
        <v>117</v>
      </c>
      <c r="D8" s="7" t="s">
        <v>2</v>
      </c>
      <c r="E8" s="26"/>
    </row>
    <row r="9" spans="1:5" ht="14.4" customHeight="1" x14ac:dyDescent="0.3">
      <c r="A9" s="11"/>
      <c r="B9" s="18"/>
      <c r="C9" s="6"/>
      <c r="D9" s="7"/>
    </row>
    <row r="10" spans="1:5" ht="14.4" customHeight="1" x14ac:dyDescent="0.3">
      <c r="A10" s="14" t="s">
        <v>8</v>
      </c>
      <c r="B10" s="5">
        <f>SUM(B11:B12)</f>
        <v>51110</v>
      </c>
      <c r="C10" s="6"/>
      <c r="D10" s="7"/>
    </row>
    <row r="11" spans="1:5" ht="14.4" customHeight="1" x14ac:dyDescent="0.3">
      <c r="A11" s="12" t="s">
        <v>116</v>
      </c>
      <c r="B11" s="35">
        <v>51110</v>
      </c>
      <c r="C11" s="6" t="s">
        <v>118</v>
      </c>
      <c r="D11" s="7" t="s">
        <v>2</v>
      </c>
    </row>
    <row r="12" spans="1:5" ht="14.4" customHeight="1" x14ac:dyDescent="0.3">
      <c r="A12" s="10"/>
      <c r="B12" s="15"/>
      <c r="C12" s="6"/>
      <c r="D12" s="7"/>
    </row>
    <row r="13" spans="1:5" ht="14.4" customHeight="1" thickBot="1" x14ac:dyDescent="0.35">
      <c r="A13" s="24" t="s">
        <v>3</v>
      </c>
      <c r="B13" s="25">
        <f>SUM(B10,B5,B3,)</f>
        <v>3733110</v>
      </c>
      <c r="C13" s="50" t="s">
        <v>9</v>
      </c>
      <c r="D13" s="51"/>
    </row>
    <row r="14" spans="1:5" ht="14.4" customHeight="1" x14ac:dyDescent="0.3">
      <c r="C14" s="50"/>
      <c r="D14" s="51"/>
    </row>
    <row r="15" spans="1:5" ht="14.4" customHeight="1" thickBot="1" x14ac:dyDescent="0.35">
      <c r="C15" s="52"/>
      <c r="D15" s="53"/>
    </row>
    <row r="16" spans="1:5" ht="14.4" customHeight="1" x14ac:dyDescent="0.3"/>
    <row r="17" ht="14.4" customHeight="1" x14ac:dyDescent="0.3"/>
  </sheetData>
  <mergeCells count="2">
    <mergeCell ref="A1:C1"/>
    <mergeCell ref="C13:D1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5" sqref="C5"/>
    </sheetView>
  </sheetViews>
  <sheetFormatPr defaultRowHeight="14.4" x14ac:dyDescent="0.3"/>
  <cols>
    <col min="1" max="1" width="38.33203125" customWidth="1"/>
    <col min="2" max="2" width="18.21875" customWidth="1"/>
    <col min="3" max="3" width="37.44140625" customWidth="1"/>
    <col min="4" max="4" width="35.21875" customWidth="1"/>
    <col min="5" max="5" width="0.44140625" customWidth="1"/>
  </cols>
  <sheetData>
    <row r="1" spans="1:5" ht="18" x14ac:dyDescent="0.35">
      <c r="A1" s="47" t="s">
        <v>121</v>
      </c>
      <c r="B1" s="48"/>
      <c r="C1" s="49"/>
      <c r="D1" s="20" t="s">
        <v>4</v>
      </c>
    </row>
    <row r="2" spans="1:5" ht="14.4" customHeight="1" x14ac:dyDescent="0.3">
      <c r="A2" s="1" t="s">
        <v>10</v>
      </c>
      <c r="B2" s="2" t="s">
        <v>0</v>
      </c>
      <c r="C2" s="3" t="s">
        <v>1</v>
      </c>
      <c r="D2" s="4" t="s">
        <v>5</v>
      </c>
    </row>
    <row r="3" spans="1:5" ht="14.4" customHeight="1" x14ac:dyDescent="0.3">
      <c r="A3" s="14" t="s">
        <v>6</v>
      </c>
      <c r="B3" s="5">
        <f>SUM(B4:B4)</f>
        <v>0</v>
      </c>
      <c r="C3" s="6"/>
      <c r="D3" s="7"/>
    </row>
    <row r="4" spans="1:5" ht="14.4" customHeight="1" x14ac:dyDescent="0.3">
      <c r="A4" s="11"/>
      <c r="B4" s="9"/>
      <c r="C4" s="6"/>
      <c r="D4" s="13"/>
    </row>
    <row r="5" spans="1:5" ht="14.4" customHeight="1" x14ac:dyDescent="0.3">
      <c r="A5" s="14" t="s">
        <v>7</v>
      </c>
      <c r="B5" s="5">
        <f>SUM(B6:B7)</f>
        <v>250000</v>
      </c>
      <c r="C5" s="6"/>
      <c r="D5" s="7"/>
    </row>
    <row r="6" spans="1:5" ht="14.4" customHeight="1" x14ac:dyDescent="0.3">
      <c r="A6" s="11" t="s">
        <v>113</v>
      </c>
      <c r="B6" s="8">
        <v>250000</v>
      </c>
      <c r="C6" s="6" t="s">
        <v>23</v>
      </c>
      <c r="D6" s="7" t="s">
        <v>2</v>
      </c>
      <c r="E6" s="16"/>
    </row>
    <row r="7" spans="1:5" ht="14.4" customHeight="1" x14ac:dyDescent="0.3">
      <c r="A7" s="11"/>
      <c r="B7" s="18"/>
      <c r="C7" s="6"/>
      <c r="D7" s="7"/>
    </row>
    <row r="8" spans="1:5" ht="14.4" customHeight="1" x14ac:dyDescent="0.3">
      <c r="A8" s="14" t="s">
        <v>8</v>
      </c>
      <c r="B8" s="5">
        <f>SUM(B9:B9)</f>
        <v>0</v>
      </c>
      <c r="C8" s="6"/>
      <c r="D8" s="7"/>
    </row>
    <row r="9" spans="1:5" ht="14.4" customHeight="1" x14ac:dyDescent="0.3">
      <c r="A9" s="10"/>
      <c r="B9" s="15"/>
      <c r="C9" s="6"/>
      <c r="D9" s="7"/>
    </row>
    <row r="10" spans="1:5" ht="14.4" customHeight="1" thickBot="1" x14ac:dyDescent="0.35">
      <c r="A10" s="24" t="s">
        <v>3</v>
      </c>
      <c r="B10" s="25">
        <f>SUM(B8,B5,B3,)</f>
        <v>250000</v>
      </c>
      <c r="C10" s="50" t="s">
        <v>9</v>
      </c>
      <c r="D10" s="51"/>
    </row>
    <row r="11" spans="1:5" ht="14.4" customHeight="1" x14ac:dyDescent="0.3">
      <c r="C11" s="50"/>
      <c r="D11" s="51"/>
    </row>
    <row r="12" spans="1:5" ht="14.4" customHeight="1" thickBot="1" x14ac:dyDescent="0.35">
      <c r="C12" s="52"/>
      <c r="D12" s="53"/>
    </row>
    <row r="13" spans="1:5" ht="14.4" customHeight="1" x14ac:dyDescent="0.3"/>
    <row r="14" spans="1:5" ht="14.4" customHeight="1" x14ac:dyDescent="0.3"/>
  </sheetData>
  <mergeCells count="2">
    <mergeCell ref="A1:C1"/>
    <mergeCell ref="C10:D1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C14" sqref="C14"/>
    </sheetView>
  </sheetViews>
  <sheetFormatPr defaultRowHeight="14.4" x14ac:dyDescent="0.3"/>
  <cols>
    <col min="1" max="1" width="38.33203125" customWidth="1"/>
    <col min="2" max="2" width="18.21875" customWidth="1"/>
    <col min="3" max="3" width="37.44140625" customWidth="1"/>
    <col min="4" max="4" width="35.21875" customWidth="1"/>
    <col min="5" max="5" width="0.44140625" customWidth="1"/>
  </cols>
  <sheetData>
    <row r="1" spans="1:5" ht="18" x14ac:dyDescent="0.35">
      <c r="A1" s="47" t="s">
        <v>71</v>
      </c>
      <c r="B1" s="48"/>
      <c r="C1" s="49"/>
      <c r="D1" s="20" t="s">
        <v>4</v>
      </c>
    </row>
    <row r="2" spans="1:5" ht="14.4" customHeight="1" x14ac:dyDescent="0.3">
      <c r="A2" s="1" t="s">
        <v>10</v>
      </c>
      <c r="B2" s="2" t="s">
        <v>0</v>
      </c>
      <c r="C2" s="3" t="s">
        <v>1</v>
      </c>
      <c r="D2" s="4" t="s">
        <v>5</v>
      </c>
    </row>
    <row r="3" spans="1:5" ht="14.4" customHeight="1" x14ac:dyDescent="0.3">
      <c r="A3" s="14" t="s">
        <v>6</v>
      </c>
      <c r="B3" s="5">
        <f>SUM(B4:B5)</f>
        <v>655567</v>
      </c>
      <c r="C3" s="6"/>
      <c r="D3" s="7"/>
    </row>
    <row r="4" spans="1:5" ht="14.4" customHeight="1" x14ac:dyDescent="0.3">
      <c r="A4" s="11" t="s">
        <v>83</v>
      </c>
      <c r="B4" s="9">
        <v>32300</v>
      </c>
      <c r="C4" s="6" t="s">
        <v>82</v>
      </c>
      <c r="D4" s="13" t="s">
        <v>20</v>
      </c>
    </row>
    <row r="5" spans="1:5" ht="14.4" customHeight="1" x14ac:dyDescent="0.3">
      <c r="A5" s="32" t="s">
        <v>83</v>
      </c>
      <c r="B5" s="9">
        <v>623267</v>
      </c>
      <c r="C5" s="6" t="s">
        <v>100</v>
      </c>
      <c r="D5" s="33" t="s">
        <v>20</v>
      </c>
    </row>
    <row r="6" spans="1:5" ht="14.4" customHeight="1" x14ac:dyDescent="0.3">
      <c r="A6" s="23"/>
      <c r="B6" s="23"/>
      <c r="C6" s="23"/>
      <c r="D6" s="23"/>
    </row>
    <row r="7" spans="1:5" ht="14.4" customHeight="1" x14ac:dyDescent="0.3">
      <c r="A7" s="14" t="s">
        <v>7</v>
      </c>
      <c r="B7" s="5">
        <f>SUM(B8:B17)</f>
        <v>1141590</v>
      </c>
      <c r="C7" s="6"/>
      <c r="D7" s="7"/>
    </row>
    <row r="8" spans="1:5" ht="14.4" customHeight="1" x14ac:dyDescent="0.3">
      <c r="A8" s="11" t="s">
        <v>77</v>
      </c>
      <c r="B8" s="8">
        <v>220000</v>
      </c>
      <c r="C8" s="6" t="s">
        <v>76</v>
      </c>
      <c r="D8" s="7" t="s">
        <v>2</v>
      </c>
      <c r="E8" s="16"/>
    </row>
    <row r="9" spans="1:5" ht="14.4" customHeight="1" x14ac:dyDescent="0.3">
      <c r="A9" s="11" t="s">
        <v>78</v>
      </c>
      <c r="B9" s="8">
        <v>230000</v>
      </c>
      <c r="C9" s="6" t="s">
        <v>79</v>
      </c>
      <c r="D9" s="7" t="s">
        <v>2</v>
      </c>
      <c r="E9" s="26"/>
    </row>
    <row r="10" spans="1:5" ht="14.4" customHeight="1" x14ac:dyDescent="0.3">
      <c r="A10" s="11" t="s">
        <v>86</v>
      </c>
      <c r="B10" s="8">
        <v>20000</v>
      </c>
      <c r="C10" s="6" t="s">
        <v>87</v>
      </c>
      <c r="D10" s="7" t="s">
        <v>2</v>
      </c>
      <c r="E10" s="26"/>
    </row>
    <row r="11" spans="1:5" ht="14.4" customHeight="1" x14ac:dyDescent="0.3">
      <c r="A11" s="29" t="s">
        <v>65</v>
      </c>
      <c r="B11" s="8">
        <v>60000</v>
      </c>
      <c r="C11" s="31" t="s">
        <v>88</v>
      </c>
      <c r="D11" s="7" t="s">
        <v>2</v>
      </c>
      <c r="E11" s="26"/>
    </row>
    <row r="12" spans="1:5" ht="14.4" customHeight="1" x14ac:dyDescent="0.3">
      <c r="A12" s="30" t="s">
        <v>99</v>
      </c>
      <c r="B12" s="8">
        <v>184800</v>
      </c>
      <c r="C12" s="31" t="s">
        <v>89</v>
      </c>
      <c r="D12" s="7" t="s">
        <v>2</v>
      </c>
      <c r="E12" s="26"/>
    </row>
    <row r="13" spans="1:5" ht="14.4" customHeight="1" x14ac:dyDescent="0.3">
      <c r="A13" s="30" t="s">
        <v>90</v>
      </c>
      <c r="B13" s="8">
        <v>105000</v>
      </c>
      <c r="C13" s="31" t="s">
        <v>92</v>
      </c>
      <c r="D13" s="7" t="s">
        <v>2</v>
      </c>
      <c r="E13" s="26"/>
    </row>
    <row r="14" spans="1:5" ht="14.4" customHeight="1" x14ac:dyDescent="0.3">
      <c r="A14" s="11" t="s">
        <v>91</v>
      </c>
      <c r="B14" s="8">
        <v>105000</v>
      </c>
      <c r="C14" s="31" t="s">
        <v>92</v>
      </c>
      <c r="D14" s="7" t="s">
        <v>2</v>
      </c>
      <c r="E14" s="26"/>
    </row>
    <row r="15" spans="1:5" ht="14.4" customHeight="1" x14ac:dyDescent="0.3">
      <c r="A15" s="11" t="s">
        <v>93</v>
      </c>
      <c r="B15" s="8">
        <v>72000</v>
      </c>
      <c r="C15" s="31" t="s">
        <v>94</v>
      </c>
      <c r="D15" s="7" t="s">
        <v>2</v>
      </c>
      <c r="E15" s="26"/>
    </row>
    <row r="16" spans="1:5" ht="14.4" customHeight="1" x14ac:dyDescent="0.3">
      <c r="A16" s="9" t="s">
        <v>97</v>
      </c>
      <c r="B16" s="8">
        <v>144790</v>
      </c>
      <c r="C16" s="31" t="s">
        <v>98</v>
      </c>
      <c r="D16" s="7" t="s">
        <v>2</v>
      </c>
      <c r="E16" s="26"/>
    </row>
    <row r="17" spans="1:4" ht="14.4" customHeight="1" x14ac:dyDescent="0.3">
      <c r="A17" s="11"/>
      <c r="B17" s="18"/>
      <c r="C17" s="6"/>
      <c r="D17" s="7"/>
    </row>
    <row r="18" spans="1:4" ht="14.4" customHeight="1" x14ac:dyDescent="0.3">
      <c r="A18" s="14" t="s">
        <v>8</v>
      </c>
      <c r="B18" s="5">
        <f>SUM(B19:B26)</f>
        <v>504117</v>
      </c>
      <c r="C18" s="6"/>
      <c r="D18" s="7"/>
    </row>
    <row r="19" spans="1:4" ht="14.4" customHeight="1" x14ac:dyDescent="0.3">
      <c r="A19" s="10" t="s">
        <v>72</v>
      </c>
      <c r="B19" s="27">
        <v>2000</v>
      </c>
      <c r="C19" s="6" t="s">
        <v>52</v>
      </c>
      <c r="D19" s="7" t="s">
        <v>2</v>
      </c>
    </row>
    <row r="20" spans="1:4" ht="14.4" customHeight="1" x14ac:dyDescent="0.3">
      <c r="A20" s="12" t="s">
        <v>73</v>
      </c>
      <c r="B20" s="27">
        <v>3752</v>
      </c>
      <c r="C20" s="6" t="s">
        <v>74</v>
      </c>
      <c r="D20" s="7" t="s">
        <v>2</v>
      </c>
    </row>
    <row r="21" spans="1:4" ht="14.4" customHeight="1" x14ac:dyDescent="0.3">
      <c r="A21" s="21" t="s">
        <v>75</v>
      </c>
      <c r="B21" s="27">
        <v>13915</v>
      </c>
      <c r="C21" s="6" t="s">
        <v>59</v>
      </c>
      <c r="D21" s="7" t="s">
        <v>2</v>
      </c>
    </row>
    <row r="22" spans="1:4" ht="14.4" customHeight="1" x14ac:dyDescent="0.3">
      <c r="A22" s="21" t="s">
        <v>58</v>
      </c>
      <c r="B22" s="27">
        <v>35400</v>
      </c>
      <c r="C22" s="6" t="s">
        <v>52</v>
      </c>
      <c r="D22" s="7" t="s">
        <v>2</v>
      </c>
    </row>
    <row r="23" spans="1:4" ht="14.4" customHeight="1" x14ac:dyDescent="0.3">
      <c r="A23" s="21" t="s">
        <v>81</v>
      </c>
      <c r="B23" s="27">
        <v>120000</v>
      </c>
      <c r="C23" s="6" t="s">
        <v>80</v>
      </c>
      <c r="D23" s="7" t="s">
        <v>2</v>
      </c>
    </row>
    <row r="24" spans="1:4" ht="14.4" customHeight="1" x14ac:dyDescent="0.3">
      <c r="A24" s="21" t="s">
        <v>84</v>
      </c>
      <c r="B24" s="27">
        <v>8300</v>
      </c>
      <c r="C24" s="6" t="s">
        <v>85</v>
      </c>
      <c r="D24" s="7" t="s">
        <v>2</v>
      </c>
    </row>
    <row r="25" spans="1:4" ht="14.4" customHeight="1" x14ac:dyDescent="0.3">
      <c r="A25" s="21" t="s">
        <v>95</v>
      </c>
      <c r="B25" s="27">
        <v>317500</v>
      </c>
      <c r="C25" s="6" t="s">
        <v>96</v>
      </c>
      <c r="D25" s="7" t="s">
        <v>2</v>
      </c>
    </row>
    <row r="26" spans="1:4" ht="14.4" customHeight="1" x14ac:dyDescent="0.3">
      <c r="A26" s="17" t="s">
        <v>73</v>
      </c>
      <c r="B26" s="27">
        <v>3250</v>
      </c>
      <c r="C26" s="19" t="s">
        <v>101</v>
      </c>
      <c r="D26" s="7" t="s">
        <v>2</v>
      </c>
    </row>
    <row r="27" spans="1:4" ht="14.4" customHeight="1" x14ac:dyDescent="0.3">
      <c r="A27" s="23"/>
      <c r="B27" s="23"/>
      <c r="C27" s="23"/>
      <c r="D27" s="8"/>
    </row>
    <row r="28" spans="1:4" ht="14.4" customHeight="1" thickBot="1" x14ac:dyDescent="0.35">
      <c r="A28" s="24" t="s">
        <v>3</v>
      </c>
      <c r="B28" s="25">
        <f>SUM(B18,B7,B3,)</f>
        <v>2301274</v>
      </c>
      <c r="C28" s="50" t="s">
        <v>9</v>
      </c>
      <c r="D28" s="51"/>
    </row>
    <row r="29" spans="1:4" ht="14.4" customHeight="1" x14ac:dyDescent="0.3">
      <c r="C29" s="50"/>
      <c r="D29" s="51"/>
    </row>
    <row r="30" spans="1:4" ht="14.4" customHeight="1" thickBot="1" x14ac:dyDescent="0.35">
      <c r="C30" s="52"/>
      <c r="D30" s="53"/>
    </row>
    <row r="31" spans="1:4" ht="14.4" customHeight="1" x14ac:dyDescent="0.3"/>
    <row r="32" spans="1:4" ht="14.4" customHeight="1" x14ac:dyDescent="0.3"/>
  </sheetData>
  <mergeCells count="2">
    <mergeCell ref="A1:C1"/>
    <mergeCell ref="C28:D3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5" sqref="B5"/>
    </sheetView>
  </sheetViews>
  <sheetFormatPr defaultRowHeight="14.4" x14ac:dyDescent="0.3"/>
  <cols>
    <col min="1" max="1" width="38.33203125" customWidth="1"/>
    <col min="2" max="2" width="26.44140625" bestFit="1" customWidth="1"/>
    <col min="3" max="3" width="22.5546875" customWidth="1"/>
  </cols>
  <sheetData>
    <row r="1" spans="1:3" ht="18" x14ac:dyDescent="0.35">
      <c r="A1" s="47" t="s">
        <v>103</v>
      </c>
      <c r="B1" s="48"/>
    </row>
    <row r="2" spans="1:3" ht="14.4" customHeight="1" x14ac:dyDescent="0.3">
      <c r="A2" s="1" t="s">
        <v>102</v>
      </c>
      <c r="B2" s="2" t="s">
        <v>105</v>
      </c>
    </row>
    <row r="3" spans="1:3" ht="14.4" customHeight="1" x14ac:dyDescent="0.3">
      <c r="A3" s="34" t="s">
        <v>104</v>
      </c>
      <c r="B3" s="35">
        <v>209600</v>
      </c>
    </row>
    <row r="4" spans="1:3" ht="14.4" customHeight="1" x14ac:dyDescent="0.3">
      <c r="A4" s="36" t="s">
        <v>106</v>
      </c>
      <c r="B4" s="37">
        <v>3527070</v>
      </c>
    </row>
    <row r="5" spans="1:3" ht="14.4" customHeight="1" x14ac:dyDescent="0.3">
      <c r="A5" s="38" t="s">
        <v>107</v>
      </c>
      <c r="B5" s="37">
        <v>2109559</v>
      </c>
    </row>
    <row r="6" spans="1:3" ht="14.4" customHeight="1" x14ac:dyDescent="0.3">
      <c r="A6" s="39" t="s">
        <v>108</v>
      </c>
      <c r="B6" s="40">
        <v>719090</v>
      </c>
    </row>
    <row r="7" spans="1:3" ht="14.4" customHeight="1" x14ac:dyDescent="0.3">
      <c r="A7" s="34" t="s">
        <v>119</v>
      </c>
      <c r="B7" s="35">
        <v>3733110</v>
      </c>
    </row>
    <row r="8" spans="1:3" ht="14.4" customHeight="1" x14ac:dyDescent="0.3">
      <c r="A8" s="36" t="s">
        <v>120</v>
      </c>
      <c r="B8" s="40">
        <v>250000</v>
      </c>
      <c r="C8" s="26"/>
    </row>
    <row r="9" spans="1:3" ht="14.4" customHeight="1" x14ac:dyDescent="0.3">
      <c r="A9" s="36" t="s">
        <v>109</v>
      </c>
      <c r="B9" s="40">
        <v>2301274</v>
      </c>
      <c r="C9" s="26"/>
    </row>
    <row r="10" spans="1:3" ht="14.4" customHeight="1" x14ac:dyDescent="0.3">
      <c r="A10" s="23"/>
      <c r="B10" s="23"/>
    </row>
    <row r="11" spans="1:3" ht="14.4" customHeight="1" x14ac:dyDescent="0.3">
      <c r="A11" s="41" t="s">
        <v>112</v>
      </c>
      <c r="B11" s="43">
        <f>SUM(B3:B9)</f>
        <v>12849703</v>
      </c>
    </row>
    <row r="12" spans="1:3" ht="14.4" customHeight="1" x14ac:dyDescent="0.3">
      <c r="A12" s="41" t="s">
        <v>110</v>
      </c>
      <c r="B12" s="42">
        <v>8000000</v>
      </c>
    </row>
    <row r="13" spans="1:3" ht="14.4" customHeight="1" x14ac:dyDescent="0.3">
      <c r="A13" s="41" t="s">
        <v>111</v>
      </c>
      <c r="B13" s="44">
        <f>B11-B12</f>
        <v>4849703</v>
      </c>
    </row>
    <row r="14" spans="1:3" ht="14.4" customHeight="1" x14ac:dyDescent="0.3">
      <c r="A14" s="45"/>
      <c r="B14" s="45"/>
    </row>
    <row r="15" spans="1:3" ht="14.4" customHeight="1" x14ac:dyDescent="0.3">
      <c r="A15" s="46"/>
      <c r="B15" s="46"/>
    </row>
    <row r="16" spans="1:3" x14ac:dyDescent="0.3">
      <c r="A16" s="46"/>
      <c r="B16" s="46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Tour de Hongrie</vt:lpstr>
      <vt:lpstr> Hello Marton tavasz</vt:lpstr>
      <vt:lpstr>Gyermeknap</vt:lpstr>
      <vt:lpstr>Múzeumok éjszakája</vt:lpstr>
      <vt:lpstr> Hello Marton Ősz - Baienfurt</vt:lpstr>
      <vt:lpstr>Fülesbagoly</vt:lpstr>
      <vt:lpstr>Tök Jó Hét</vt:lpstr>
      <vt:lpstr>Összesítő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Óvodamúzeum laptop 1</dc:creator>
  <cp:lastModifiedBy>Felhasználó</cp:lastModifiedBy>
  <cp:lastPrinted>2022-07-08T10:04:00Z</cp:lastPrinted>
  <dcterms:created xsi:type="dcterms:W3CDTF">2022-07-08T09:31:42Z</dcterms:created>
  <dcterms:modified xsi:type="dcterms:W3CDTF">2024-05-22T14:05:38Z</dcterms:modified>
</cp:coreProperties>
</file>