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an.robert\Desktop\"/>
    </mc:Choice>
  </mc:AlternateContent>
  <bookViews>
    <workbookView xWindow="0" yWindow="0" windowWidth="28800" windowHeight="12435"/>
  </bookViews>
  <sheets>
    <sheet name="I_10Martonvásá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I_10Martonvásár!$J$1:$J$69</definedName>
    <definedName name="_vkr1">[1]Munka2!$A$9:$A$110</definedName>
    <definedName name="B_B_F_P">[2]Munka2!#REF!</definedName>
    <definedName name="B_F_P">#REF!</definedName>
    <definedName name="B_F_P_Bicske">[3]Munka2!$E$5:$E$7</definedName>
    <definedName name="B_F_P_K">[2]Munka2!$E$5:$E$7</definedName>
    <definedName name="F_P">[4]Munka2!$D$8:$D$9</definedName>
    <definedName name="Forma">[5]Munka2!$H$6:$H$11</definedName>
    <definedName name="Forma1">[6]Munka1!$J$12:$J$17</definedName>
    <definedName name="I_N">#REF!</definedName>
    <definedName name="I_N_1">[6]Munka1!$G$7:$G$8</definedName>
    <definedName name="I_N_K">[2]Munka2!$J$6:$J$7</definedName>
    <definedName name="I_N_Ö">[5]Munka2!$J$6:$J$7</definedName>
    <definedName name="Pü">#REF!</definedName>
    <definedName name="PÜ_B">[2]Munka2!$H$6:$H$10</definedName>
    <definedName name="vízjogi">#REF!</definedName>
    <definedName name="vízjogi_1">[6]Munka1!$M$12:$M$13</definedName>
    <definedName name="Vízjogi_Ö">[5]Munka2!$K$6:$K$7</definedName>
    <definedName name="vkr">[7]Munka2!$A$6:$A$107</definedName>
    <definedName name="vkr_k">[3]Munka2!$A$4:$A$78</definedName>
    <definedName name="Vkr_Ö">[5]Munka2!$A$4:$A$78</definedName>
    <definedName name="vkr_víz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  <c r="B60" i="1"/>
  <c r="C59" i="1"/>
  <c r="C19" i="1"/>
  <c r="I17" i="1"/>
</calcChain>
</file>

<file path=xl/sharedStrings.xml><?xml version="1.0" encoding="utf-8"?>
<sst xmlns="http://schemas.openxmlformats.org/spreadsheetml/2006/main" count="312" uniqueCount="132">
  <si>
    <t>Gördülő fejlesztési terv a 2025 - 2039 időszakra</t>
  </si>
  <si>
    <t>FELÚJÍTÁSOK ÉS PÓTLÁSOK ÖSSZEFOGLALÓ TÁBLÁZATA</t>
  </si>
  <si>
    <t>Ellátásért felelős:</t>
  </si>
  <si>
    <t>Martonvásár Város Önkormányzata</t>
  </si>
  <si>
    <t>A tervet benyújtó szervezet megnevezése:</t>
  </si>
  <si>
    <r>
      <t xml:space="preserve">ellátásért felelős / ellátásért felelősök képviselője / </t>
    </r>
    <r>
      <rPr>
        <u/>
        <sz val="11"/>
        <rFont val="Calibri"/>
        <family val="2"/>
        <charset val="238"/>
      </rPr>
      <t>víziközmű-szolgáltató</t>
    </r>
    <r>
      <rPr>
        <sz val="11"/>
        <rFont val="Calibri"/>
        <family val="2"/>
        <charset val="238"/>
      </rPr>
      <t xml:space="preserve"> *</t>
    </r>
  </si>
  <si>
    <t>Víziközmű-szolgáltató megnevezése:</t>
  </si>
  <si>
    <t>Fejérvíz Zrt</t>
  </si>
  <si>
    <t>Víziközmű-szolgáltatási ágazat megnevezése:</t>
  </si>
  <si>
    <t xml:space="preserve">Közműves ivóvízellátás </t>
  </si>
  <si>
    <t xml:space="preserve">Üzemeltetés formája: </t>
  </si>
  <si>
    <t>Vagyonkezelt</t>
  </si>
  <si>
    <t>Víziközmű-rendszer kódja, megnevezése: **</t>
  </si>
  <si>
    <t>11-04659-1-001-01-10</t>
  </si>
  <si>
    <t>I/10.  Martonvásár Ivóvíz Szolgáltató Rendszer-V (Martonvásár, Martonvásár-Erdőhát, Martonvásár-Kismarton)</t>
  </si>
  <si>
    <t>Görgetett écs 2023. 12.31.</t>
  </si>
  <si>
    <t>Éves ÉCS</t>
  </si>
  <si>
    <t>Tervezett éves forrás 2025:</t>
  </si>
  <si>
    <t>eFt</t>
  </si>
  <si>
    <t>Görgetett vagyonkezeléses ÉCS</t>
  </si>
  <si>
    <t>Tervezett költség 2025 év:</t>
  </si>
  <si>
    <r>
      <t>Tartalék, hiány</t>
    </r>
    <r>
      <rPr>
        <b/>
        <sz val="12"/>
        <rFont val="Times New Roman CE"/>
        <family val="1"/>
        <charset val="238"/>
      </rPr>
      <t>:</t>
    </r>
  </si>
  <si>
    <t>Fontossági sorrend</t>
  </si>
  <si>
    <t>Felújítás és pótlás  megnevezése</t>
  </si>
  <si>
    <t>Vízjogi létesítési/elvi engedély száma</t>
  </si>
  <si>
    <t>Az érintett ellátásért felelős(ök) megnevezése</t>
  </si>
  <si>
    <t>Tervezett nettó költség</t>
  </si>
  <si>
    <t>Forrás megnevezése***</t>
  </si>
  <si>
    <t>Megvalósítás várható időtartama</t>
  </si>
  <si>
    <t>Tervezett időtáv****</t>
  </si>
  <si>
    <t>(eFt)</t>
  </si>
  <si>
    <t>Kezdés</t>
  </si>
  <si>
    <t>Befejezés</t>
  </si>
  <si>
    <t>Rövid</t>
  </si>
  <si>
    <t>Közép</t>
  </si>
  <si>
    <t>Hosszú</t>
  </si>
  <si>
    <t>1.</t>
  </si>
  <si>
    <t>A rendkívüli helyzetből adódó azonnali feladatok elvégzésére elkülönített tartalék:</t>
  </si>
  <si>
    <t>Vagyonkezeléses ÉCS</t>
  </si>
  <si>
    <t>2025.</t>
  </si>
  <si>
    <t>x</t>
  </si>
  <si>
    <t>2.</t>
  </si>
  <si>
    <t>nem</t>
  </si>
  <si>
    <t>2026.</t>
  </si>
  <si>
    <t>Vezeték kiváltás 70,0 m Fehérvári út, (csőhíd, tűzoltószertár előtti területen) kivitelezés tervek (2023) szerint</t>
  </si>
  <si>
    <t>igen</t>
  </si>
  <si>
    <t>Vagyonkezeléses ÉCS+pályázati forrás</t>
  </si>
  <si>
    <t>3.</t>
  </si>
  <si>
    <t>Martonvásár II.-es kút fogyasztásmérő szekrény csere</t>
  </si>
  <si>
    <t>2027.</t>
  </si>
  <si>
    <t>4.</t>
  </si>
  <si>
    <t>5 db csomóponti tolózár cser NA150  Martonvásár vízhálózat</t>
  </si>
  <si>
    <t>5.</t>
  </si>
  <si>
    <t>Martonvásár Glóbusz fogyasztásmérő szekrény csere</t>
  </si>
  <si>
    <t>6.</t>
  </si>
  <si>
    <t xml:space="preserve">Martonvásár 500 m3-es glóbusz burkolat  szegecselés  1db , felújítás  Martonvásár </t>
  </si>
  <si>
    <t>7.</t>
  </si>
  <si>
    <t>Vízmű erősáramú és irányítástechnikai rendszerének felújítása</t>
  </si>
  <si>
    <t>2029.</t>
  </si>
  <si>
    <t>8.</t>
  </si>
  <si>
    <r>
      <t xml:space="preserve">Hálózatrekonstrukcióhoz  </t>
    </r>
    <r>
      <rPr>
        <b/>
        <sz val="11"/>
        <rFont val="Times New Roman"/>
        <family val="1"/>
        <charset val="238"/>
      </rPr>
      <t>tervdokumentáció</t>
    </r>
    <r>
      <rPr>
        <sz val="11"/>
        <rFont val="Times New Roman"/>
        <family val="1"/>
        <charset val="238"/>
      </rPr>
      <t xml:space="preserve"> készítése:                                                                                                                                              2. Martonvásár, Petőfi u. NA100 ac. vízvezeték 150m                         3. Martonvásár, Táncsics M. u. NA100 ac. vízvezeték 260m                4. Martonvásár, VI-VII. kút-település között vezeték NA150 KMPVC vízvezeték 470m                                                                                                      </t>
    </r>
  </si>
  <si>
    <t>A tervdokumentáció műszaki tartalmától függően.</t>
  </si>
  <si>
    <t>Vagyonkezeléses ÉCS+ Önk. forrás</t>
  </si>
  <si>
    <t>2030.</t>
  </si>
  <si>
    <t>2031.</t>
  </si>
  <si>
    <t>9.</t>
  </si>
  <si>
    <t xml:space="preserve">Hálózatrekonstrukció keretében vezetékkiváltás:                                     1. Martonvásár, Béke út-(Tűzoltószertár) csőhíd között NA100 ac. vízvezeték 100m                                                                                                                  2. Martonvásár, Petőfi u. NA100 ac. vízvezeték 150m                         3. Martonvásár, Táncsics M. u. NA100 ac. vízvezeték 260m                4. Martonvásár, VI-VII. kút-település között vezeték NA150 KMPVC vízvezeték 470m                                                                                                      </t>
  </si>
  <si>
    <t>Állami támogatás, pályázati forrás</t>
  </si>
  <si>
    <t>10.</t>
  </si>
  <si>
    <t>Elektromos és irányítástechnikai rendszer felújítása  3db  Martonvásár-Kismarton vízhálózat</t>
  </si>
  <si>
    <t>11.</t>
  </si>
  <si>
    <t xml:space="preserve">Hálózaton szivacsos csőtisztításhoz szükséges csomópontok kialakítása  Martonvásár vízhálózat                               5db/év    500eFt/db                    </t>
  </si>
  <si>
    <t>Martonvásár Önkormányzat</t>
  </si>
  <si>
    <t>12.</t>
  </si>
  <si>
    <t>2db kútakna falának  csempézése ( III, IV, V )   közül  Martonvásár vízhálózat</t>
  </si>
  <si>
    <t>13.</t>
  </si>
  <si>
    <t>Kismarton vízrendszer erősáramú és irányításchnikai renszer II. ütem felújítás</t>
  </si>
  <si>
    <t>14.</t>
  </si>
  <si>
    <t>Búvárszivattyúk pótlása 1db Martonvásár vízműtelep</t>
  </si>
  <si>
    <t>15.</t>
  </si>
  <si>
    <t>Veszélyes közelségű vezetékek kiváltásának tervezése</t>
  </si>
  <si>
    <t>16.</t>
  </si>
  <si>
    <t>Veszélyes közelségű  közüzemi vezetékek cseréje</t>
  </si>
  <si>
    <t>Forráshiány</t>
  </si>
  <si>
    <t>17.</t>
  </si>
  <si>
    <t>Erdőhát vízrendszer erősáramú és irányítástechnikai rendszer II.ütem felújítás</t>
  </si>
  <si>
    <t>18.</t>
  </si>
  <si>
    <t>Gerincvezeték csere bekötésekkel NA80  100m  Martonvásár vízhálózat</t>
  </si>
  <si>
    <t>19.</t>
  </si>
  <si>
    <t>Elektromos betápláló vezeték cserével és új földre telepített fogyasztásmérő szekrény csere  1db, fázisjavítás beépítésével  Martonvásár vízműtelep</t>
  </si>
  <si>
    <t>20.</t>
  </si>
  <si>
    <t>Irányítástechnikai rendszer felújítása II. ütem  1db  Martonvásár vízműtelep</t>
  </si>
  <si>
    <t>2032.</t>
  </si>
  <si>
    <t>21.</t>
  </si>
  <si>
    <t>6 db csomóponti tolózár cser NA100  Martonvásár vízhálózat</t>
  </si>
  <si>
    <t>22.</t>
  </si>
  <si>
    <t xml:space="preserve"> VI. kút pótlása (régi kút eltömedékelése és új kút fúrása)</t>
  </si>
  <si>
    <t>Pályázati forrás, Állami támogatás</t>
  </si>
  <si>
    <t>23.</t>
  </si>
  <si>
    <t>Mélyfúrású kutak épület, építményeinek felújítása  6db</t>
  </si>
  <si>
    <t>2039.</t>
  </si>
  <si>
    <t>24.</t>
  </si>
  <si>
    <t>Mélyfúrású kutak gép, berendezéseinek felújítása  6db</t>
  </si>
  <si>
    <t>25.</t>
  </si>
  <si>
    <t>Mélyfúrású kutak gép, berendezéseinek pótlása  6db</t>
  </si>
  <si>
    <t>26.</t>
  </si>
  <si>
    <t>Mélyfúrású kutak irányítástechnikájának, energiaellátásának felújítása  12db</t>
  </si>
  <si>
    <t>27.</t>
  </si>
  <si>
    <t>Vízműtelep épület, építményeinek felújítása   1db</t>
  </si>
  <si>
    <t>28.</t>
  </si>
  <si>
    <t>Vízműtelep irányítástechnikájának, energiaellátásának felújítása  2db</t>
  </si>
  <si>
    <t>29.</t>
  </si>
  <si>
    <t>Ivóvízhálózat gerincvezetékeinek felújítása  6200fm</t>
  </si>
  <si>
    <t>30.</t>
  </si>
  <si>
    <t>Ivóvízhálózat házi bekötéseinek felújítása  990db</t>
  </si>
  <si>
    <t>31.</t>
  </si>
  <si>
    <t>Ivóvízhálózat szerelvényeinek felújítása  132db</t>
  </si>
  <si>
    <t>32.</t>
  </si>
  <si>
    <t>Víztárolók épület, építményeinek felújítása  1db</t>
  </si>
  <si>
    <t>33.</t>
  </si>
  <si>
    <t>Víztárolók irányítástechnikájának, energiaellátásának felújítása  2db</t>
  </si>
  <si>
    <t>…</t>
  </si>
  <si>
    <t>Fejlesztési ütem</t>
  </si>
  <si>
    <t>Tervezett feladatok nettó költsége a teljes ütem tekintetében (eFt)</t>
  </si>
  <si>
    <t>Rendelkezésre álló források számszerűsített értéke a teljes ütem tekintetében (eFt) (nettó)</t>
  </si>
  <si>
    <t>I. ütem</t>
  </si>
  <si>
    <t>II. ütem</t>
  </si>
  <si>
    <t>III. ütem</t>
  </si>
  <si>
    <t>* a megfelelő szövegrészt aláhúzással kell jelölni</t>
  </si>
  <si>
    <t>** a Hivatal által a működési engedélyben megállapított VKR-kód</t>
  </si>
  <si>
    <t>*** amennyiben pénzügyi forrás az adott feladat elvégzésére nem áll rendelkezésre, ezt jelölni kell "forráshiány" kifejezéssel</t>
  </si>
  <si>
    <t>**** a megfelelő időtávot x-el kell jelölni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</si>
</sst>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H-&quot;0000"/>
  </numFmts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u/>
      <sz val="11"/>
      <name val="Calibri"/>
      <family val="2"/>
      <charset val="238"/>
    </font>
    <font>
      <b/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 CE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 wrapText="1"/>
    </xf>
    <xf numFmtId="3" fontId="9" fillId="0" borderId="8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1171575</xdr:colOff>
      <xdr:row>4</xdr:row>
      <xdr:rowOff>104775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xmlns="" id="{7E766133-7AC3-45C1-B6A7-36B5FADC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17811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66675</xdr:rowOff>
    </xdr:from>
    <xdr:to>
      <xdr:col>1</xdr:col>
      <xdr:colOff>1133475</xdr:colOff>
      <xdr:row>4</xdr:row>
      <xdr:rowOff>104775</xdr:rowOff>
    </xdr:to>
    <xdr:pic>
      <xdr:nvPicPr>
        <xdr:cNvPr id="3" name="Picture 1" descr="logo">
          <a:extLst>
            <a:ext uri="{FF2B5EF4-FFF2-40B4-BE49-F238E27FC236}">
              <a16:creationId xmlns:a16="http://schemas.microsoft.com/office/drawing/2014/main" xmlns="" id="{9C88581A-6052-4514-BFE2-1C7B959A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17430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heget.HEGE\Asztal\gft2\beruh&#225;z&#225;s\III.%20&#252;tem%20Beruh&#225;z&#225;s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.%20&#252;te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I.%20&#252;te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%202015%20Ercsi\GFT%202015%20Ercsi\GFT\v&#233;gleges%20B&#233;r&#252;zemes\v&#233;gleges%20III.%20&#252;tem%20Fel&#250;j&#237;t&#225;s,P&#243;tl&#225;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.%20&#252;tem%20Beruh&#225;z&#225;si%20ter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\v&#233;gleges%20B&#233;r&#252;zemes\I.%20&#252;tem%20Beruh&#225;z&#225;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\v&#233;gleges%20B&#233;r&#252;zemes\II.%20&#252;tem%20Beruh&#225;z&#225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9">
          <cell r="A9" t="str">
            <v>I/1. Alcsútdoboz-Tabajd ivóvízszolgáltató rendszer -V</v>
          </cell>
        </row>
        <row r="10">
          <cell r="A10" t="str">
            <v>I/2. Baracska községi vízmű-V</v>
          </cell>
        </row>
        <row r="11">
          <cell r="A11" t="str">
            <v>I/3. Alcsútdoboz-Göböljáráspuszta települési vízmű-V</v>
          </cell>
        </row>
        <row r="12">
          <cell r="A12" t="str">
            <v>I/4. Bodmér községi ivóvízszolgáltató rendszer-V</v>
          </cell>
        </row>
        <row r="13">
          <cell r="A13" t="str">
            <v>I/5. Etyek község ivóvízellátás-V</v>
          </cell>
        </row>
        <row r="14">
          <cell r="A14" t="str">
            <v>I/6. Felcsút község vízellátás-V</v>
          </cell>
        </row>
        <row r="15">
          <cell r="A15" t="str">
            <v>I/7. Tordas-Gyúró-Kajászó községi vízmű-V</v>
          </cell>
        </row>
        <row r="16">
          <cell r="A16" t="str">
            <v>I/8./9. Lovasberény ivóvízszolgáltató rendszer/1 (Lovasberény)-V</v>
          </cell>
        </row>
        <row r="17">
          <cell r="A17" t="str">
            <v>I/10./99./100. Martonvásár ivóvízszolgáltató rendszer-V</v>
          </cell>
        </row>
        <row r="18">
          <cell r="A18" t="str">
            <v>I/11. Mány községi ivóvízszolgáltató rendszer -V</v>
          </cell>
        </row>
        <row r="19">
          <cell r="A19" t="str">
            <v>I/12. Mány bányakút vízszolgáltató rendszer-V</v>
          </cell>
        </row>
        <row r="20">
          <cell r="A20" t="str">
            <v>I/13. Óbarok ivóvízszolgáltató rendszer -V</v>
          </cell>
        </row>
        <row r="21">
          <cell r="A21" t="str">
            <v>I/14. Szár-Újbarok vízszolgáltató rendszer-IV</v>
          </cell>
        </row>
        <row r="22">
          <cell r="A22" t="str">
            <v>I/15. Szárliget községi vízmű-V</v>
          </cell>
        </row>
        <row r="23">
          <cell r="A23" t="str">
            <v>I/16. Vál község ivóvízszolgáltató rendszer-V</v>
          </cell>
        </row>
        <row r="24">
          <cell r="A24" t="str">
            <v>I/17. Vasztélypuszta ivóvízszolgáltató rendszer-V</v>
          </cell>
        </row>
        <row r="25">
          <cell r="A25" t="str">
            <v>I/18. Vértesacsa település vízellátás-V</v>
          </cell>
        </row>
        <row r="26">
          <cell r="A26" t="str">
            <v>I/19. Vértesboglár ivóvízszolgáltató rendszer-V</v>
          </cell>
        </row>
        <row r="27">
          <cell r="A27" t="str">
            <v>I/20. Ercsi városi vízmű-V</v>
          </cell>
        </row>
        <row r="28">
          <cell r="A28" t="str">
            <v>I/21. Csősz községi vízmű-V</v>
          </cell>
        </row>
        <row r="29">
          <cell r="A29" t="str">
            <v>I/22./23. Enying ivóvízszolgáltató rendszer-V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I/60./56./57./58./59./62. Sárbogárd vízmű-V</v>
          </cell>
        </row>
        <row r="63">
          <cell r="A63" t="str">
            <v>I/61. Sáregres vízmű-V</v>
          </cell>
        </row>
        <row r="64">
          <cell r="A64" t="str">
            <v>I/63. Vajta vízmű-V</v>
          </cell>
        </row>
        <row r="65">
          <cell r="A65" t="str">
            <v>I/64. Pátka községi vízmű-V</v>
          </cell>
        </row>
        <row r="66">
          <cell r="A66" t="str">
            <v>I/65. Seregélyes, Seregélyes-Szőlőhegy ivóvízszolgáltató rendszer-V</v>
          </cell>
        </row>
        <row r="67">
          <cell r="A67" t="str">
            <v>I/65. Seregélyes, Seregélyes-Szőlőhegy ivóvízszolgáltató rendszer/2 (Aba - Belsőbáránd ivóvízszolgáltató rendszer)-V</v>
          </cell>
        </row>
        <row r="68">
          <cell r="A68" t="str">
            <v>I/66. Székesfehérvár város ivóvízszolgáltató rendszer/1 (Székesfehérvár)-V</v>
          </cell>
        </row>
        <row r="69">
          <cell r="A69" t="str">
            <v>I/96./67 Csór vízmű-V</v>
          </cell>
        </row>
        <row r="70">
          <cell r="A70" t="str">
            <v>I/68. Baracska és térsége szennyvízelvezetés és tisztítás-SZV</v>
          </cell>
        </row>
        <row r="71">
          <cell r="A71" t="str">
            <v>I/69. Bicske és térsége szennyvízelvezetés és tisztítás-SZV</v>
          </cell>
        </row>
        <row r="72">
          <cell r="A72" t="str">
            <v>I/70. Ercsi város szennyvízelvezetés és tisztítás-SZV</v>
          </cell>
        </row>
        <row r="73">
          <cell r="A73" t="str">
            <v>I/71. Vál völgyi települések szennyvízelvezetés és tisztítás-SZV</v>
          </cell>
        </row>
        <row r="74">
          <cell r="A74" t="str">
            <v>I/72. Vértesacsa, Vértesboglár, Bodmér szennyvízelvezetés és tisztítás-SZV</v>
          </cell>
        </row>
        <row r="75">
          <cell r="A75" t="str">
            <v>I/73. Enying város szennyvízelvezetés és tisztítás-SZV</v>
          </cell>
        </row>
        <row r="76">
          <cell r="A76" t="str">
            <v>I/74. Polgárdi város szennyvízelvezetés és tisztítás-SZV</v>
          </cell>
        </row>
        <row r="77">
          <cell r="A77" t="str">
            <v>I/75. Szabadbattyán-Kőszárhegy szennyvízelvezetés és tisztítás-SZV</v>
          </cell>
        </row>
        <row r="78">
          <cell r="A78" t="str">
            <v>I/76. Tác szennyvízelvezetés és tisztítás-SZV</v>
          </cell>
        </row>
        <row r="79">
          <cell r="A79" t="str">
            <v xml:space="preserve">I/77. Bakonycsernye, Balinka-Mecsértelep szennyvízelvezetés és tisztítás-SZV </v>
          </cell>
        </row>
        <row r="80">
          <cell r="A80" t="str">
            <v>I/78. Bodajk és térsége szennyvízelvezetés és tisztítás/1 (Bodajk, Balinka)-SZV</v>
          </cell>
        </row>
        <row r="81">
          <cell r="A81" t="str">
            <v>I/79. Bodajk és térsége szennyvízelvezetés és tisztítás/2 (Csókakő, Söréd, Csákberény)-SZV</v>
          </cell>
        </row>
        <row r="82">
          <cell r="A82" t="str">
            <v>I/80. Csákvár szennyvízelvezetés és tisztítás-SZV</v>
          </cell>
        </row>
        <row r="83">
          <cell r="A83" t="str">
            <v>I/81. Zámoly és Gánt szennyvízelvezetés és tisztítás-SZV</v>
          </cell>
        </row>
        <row r="84">
          <cell r="A84" t="str">
            <v>I/82. Nagyveleg szennyvízelvezetés és tisztítás-SZV</v>
          </cell>
        </row>
        <row r="85">
          <cell r="A85" t="str">
            <v>I/83. Mór város szennyvízelvezetés és tisztítás-SZV</v>
          </cell>
        </row>
        <row r="86">
          <cell r="A86" t="str">
            <v>I/84. Pusztavám szennyvízelvezetés és tisztítás-SZV</v>
          </cell>
        </row>
        <row r="87">
          <cell r="A87" t="str">
            <v>I/85. Jásd szennyvízelvezetés és tisztítás-SZV</v>
          </cell>
        </row>
        <row r="88">
          <cell r="A88" t="str">
            <v>I/86. Aba és térsége szennyvíztisztítás-SZV</v>
          </cell>
        </row>
        <row r="89">
          <cell r="A89" t="str">
            <v>I/87. Mezőszilas szennyvízelvezetés és tisztítás-SZV</v>
          </cell>
        </row>
        <row r="90">
          <cell r="A90" t="str">
            <v>I/88. Szabadegyháza és térsége szennyvízelvezetés és tisztítás-SZV</v>
          </cell>
        </row>
        <row r="91">
          <cell r="A91" t="str">
            <v>I/89. Cece szennyvízelvezetés és tisztítás-SZV</v>
          </cell>
        </row>
        <row r="92">
          <cell r="A92" t="str">
            <v>I/90. Sárbogárd város szennyvízelvezetés és tisztítás-SZV</v>
          </cell>
        </row>
        <row r="93">
          <cell r="A93" t="str">
            <v>I/91. Székesfehérvár és térsége szennyvízelvezetés és tisztítás/1 (Székesfehérvár)-SZV</v>
          </cell>
        </row>
        <row r="94">
          <cell r="A94" t="str">
            <v>I/92. Székesfehérvár és térsége szennyvízelvezetés és tisztítás/2 (Sárvízi medence)-SZV</v>
          </cell>
        </row>
        <row r="95">
          <cell r="A95" t="str">
            <v>I/93. Székesfehérvár és térsége szennyvízelvezetés és tisztítás/3 (Pátka)-SZV</v>
          </cell>
        </row>
        <row r="96">
          <cell r="A96" t="str">
            <v>I/94./104. Székesfehérvár és térsége szennyvízelvezetés és tisztítás/4 (Pákozd)-SZV</v>
          </cell>
        </row>
        <row r="97">
          <cell r="A97" t="str">
            <v>I/95. Székesfehérvár és térsége szennyvízelvezetés és tisztítás/5 (Seregélyes)-SZV</v>
          </cell>
        </row>
        <row r="98">
          <cell r="A98" t="str">
            <v>I/97. Mátyásdomb községi vízmű-V</v>
          </cell>
        </row>
        <row r="99">
          <cell r="A99" t="str">
            <v>I/98. Zámoly vízmű-V</v>
          </cell>
        </row>
        <row r="100">
          <cell r="A100" t="str">
            <v>I/101. Lajoskomárom községi szennyvízelvezetés -SZV</v>
          </cell>
        </row>
        <row r="101">
          <cell r="A101" t="str">
            <v>I/102. Dég községi szennyvízelvezetés -SZV</v>
          </cell>
        </row>
        <row r="102">
          <cell r="A102" t="str">
            <v>I/103. Lajoskomárom-Dég községi szennyvíztisztítás -SZV</v>
          </cell>
        </row>
        <row r="103">
          <cell r="A103" t="str">
            <v>II/1. Bicske-Csabdi ivóvízszolgáltató rendszer-V</v>
          </cell>
        </row>
        <row r="104">
          <cell r="A104" t="str">
            <v xml:space="preserve">X/1.Martonvásár és agglomerációja szvelvezető és tisztító rendszer (Ráckeresztúr szennyvíztisztító telep)  </v>
          </cell>
        </row>
        <row r="105">
          <cell r="A105" t="str">
            <v xml:space="preserve">X/2.Martonvásár és agglomerációja szvelvezető és tisztító rendszer (Ráckeresztúr)  </v>
          </cell>
        </row>
        <row r="106">
          <cell r="A106" t="str">
            <v xml:space="preserve">X/3.Martonvásár és agglomerációja szvelvezető és tisztító rendszer (Martonvásár)  </v>
          </cell>
        </row>
        <row r="107">
          <cell r="A107" t="str">
            <v xml:space="preserve">X/4.Martonvásár és agglomerációja szvelvezető és tisztító rendszer (Tordas)  </v>
          </cell>
        </row>
        <row r="108">
          <cell r="A108" t="str">
            <v xml:space="preserve">X/5.Martonvásár és agglomerációja szvelvezető és tisztító rendszer (Gyúró)  </v>
          </cell>
        </row>
        <row r="109">
          <cell r="A109" t="str">
            <v xml:space="preserve">X/6.Ráckeresztúr vízmű  </v>
          </cell>
        </row>
        <row r="110">
          <cell r="A110" t="str">
            <v>X/7. Etyek-szv</v>
          </cell>
        </row>
      </sheetData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24 Füle"/>
      <sheetName val="I_26 Kőszárhegyi kistérség"/>
      <sheetName val="Munka2"/>
    </sheetNames>
    <sheetDataSet>
      <sheetData sheetId="0" refreshError="1"/>
      <sheetData sheetId="1"/>
      <sheetData sheetId="2">
        <row r="5">
          <cell r="E5" t="str">
            <v>Beruházás</v>
          </cell>
        </row>
        <row r="6">
          <cell r="E6" t="str">
            <v>Felújítás</v>
          </cell>
          <cell r="H6" t="str">
            <v>Vagyonkezeléses ÉCS</v>
          </cell>
          <cell r="J6" t="str">
            <v>Igen</v>
          </cell>
        </row>
        <row r="7">
          <cell r="E7" t="str">
            <v>Pótlás</v>
          </cell>
          <cell r="H7" t="str">
            <v>Bérleti díj</v>
          </cell>
          <cell r="J7" t="str">
            <v>Nem</v>
          </cell>
        </row>
        <row r="8">
          <cell r="H8" t="str">
            <v>Állami támogtás</v>
          </cell>
        </row>
        <row r="9">
          <cell r="H9" t="str">
            <v>Forrás hiány</v>
          </cell>
        </row>
        <row r="10">
          <cell r="H10" t="str">
            <v>Egyéb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24 Füle"/>
      <sheetName val="I_26 Kőszárhegy kistérség"/>
      <sheetName val="Munka2"/>
    </sheetNames>
    <sheetDataSet>
      <sheetData sheetId="0"/>
      <sheetData sheetId="1"/>
      <sheetData sheetId="2">
        <row r="4">
          <cell r="A4" t="str">
            <v>I/1. Alcsútdoboz-Tabajd ivóvízszolgáltató rendszer -V</v>
          </cell>
        </row>
        <row r="5">
          <cell r="A5" t="str">
            <v>I/2. Baracska községi vízmű-V</v>
          </cell>
          <cell r="E5" t="str">
            <v>Beruházás</v>
          </cell>
        </row>
        <row r="6">
          <cell r="A6" t="str">
            <v>I/3. Alcsútdoboz-Göböljáráspuszta települési vízmű-V</v>
          </cell>
          <cell r="E6" t="str">
            <v>Felújítás</v>
          </cell>
        </row>
        <row r="7">
          <cell r="A7" t="str">
            <v>I/4. Bodmér községi ivóvízszolgáltató rendszer-V</v>
          </cell>
          <cell r="E7" t="str">
            <v>Pótlás</v>
          </cell>
        </row>
        <row r="8">
          <cell r="A8" t="str">
            <v>I/5. Etyek község ivóvízellátás-V</v>
          </cell>
        </row>
        <row r="9">
          <cell r="A9" t="str">
            <v>I/6. Felcsút község vízellátás-V</v>
          </cell>
        </row>
        <row r="10">
          <cell r="A10" t="str">
            <v>I/7. Tordas-Gyúró-Kajászó községi vízmű-V</v>
          </cell>
        </row>
        <row r="11">
          <cell r="A11" t="str">
            <v>I/8. Lovasberény ivóvízszolgáltató rendszer/1 (Lovasberény)-V</v>
          </cell>
        </row>
        <row r="12">
          <cell r="A12" t="str">
            <v xml:space="preserve">III/1.Lovasberény ivóvízszolgáltató rendszer/2(Lovasberény-Szőlőhegy)-V  </v>
          </cell>
        </row>
        <row r="13">
          <cell r="A13" t="str">
            <v>I/9. Lovasberény-Lujzamajor vízellátó rendszer-V</v>
          </cell>
        </row>
        <row r="14">
          <cell r="A14" t="str">
            <v>I/10. Martonvásár ivóvízszolgáltató rendszer-V</v>
          </cell>
        </row>
        <row r="15">
          <cell r="A15" t="str">
            <v>I/99. Martonvásár-Erdőhát-V</v>
          </cell>
        </row>
        <row r="16">
          <cell r="A16" t="str">
            <v>I/100. Martonvásár-Kismarton-V</v>
          </cell>
        </row>
        <row r="17">
          <cell r="A17" t="str">
            <v>I/11. Mány községi ivóvízszolgáltató rendszer -V</v>
          </cell>
        </row>
        <row r="18">
          <cell r="A18" t="str">
            <v>I/12. Mány bányakút vízszolgáltató rendszer-V</v>
          </cell>
        </row>
        <row r="19">
          <cell r="A19" t="str">
            <v>I/13. Óbarok ivóvízszolgáltató rendszer -V</v>
          </cell>
        </row>
        <row r="20">
          <cell r="A20" t="str">
            <v>I/14. Szár-Újbarok vízszolgáltató rendszer-IV</v>
          </cell>
        </row>
        <row r="21">
          <cell r="A21" t="str">
            <v>I/15. Szárliget községi vízmű-V</v>
          </cell>
        </row>
        <row r="22">
          <cell r="A22" t="str">
            <v>I/16. Vál község ivóvízszolgáltató rendszer-V</v>
          </cell>
        </row>
        <row r="23">
          <cell r="A23" t="str">
            <v>I/17. Vasztélypuszta ivóvízszolgáltató rendszer-V</v>
          </cell>
        </row>
        <row r="24">
          <cell r="A24" t="str">
            <v>I/18. Vértesacsa település vízellátás-V</v>
          </cell>
        </row>
        <row r="25">
          <cell r="A25" t="str">
            <v>I/19. Vértesboglár ivóvízszolgáltató rendszer-V</v>
          </cell>
        </row>
        <row r="26">
          <cell r="A26" t="str">
            <v>I/20. Ercsi városi vízmű-V</v>
          </cell>
        </row>
        <row r="27">
          <cell r="A27" t="str">
            <v>I/21. Csősz községi vízmű-V</v>
          </cell>
        </row>
        <row r="28">
          <cell r="A28" t="str">
            <v>I/22. Enying ivóvízszolgáltató rendszer-V</v>
          </cell>
        </row>
        <row r="29">
          <cell r="A29" t="str">
            <v>I/23. Enying-Kabókapuszta vízellátás 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I/56. Sárbogárd-Kislók vízmű-V</v>
          </cell>
        </row>
        <row r="63">
          <cell r="A63" t="str">
            <v>I/57. Nagyhörcsök vízmű-V</v>
          </cell>
        </row>
        <row r="64">
          <cell r="A64" t="str">
            <v>I/58. Pusztaegres községi vízmű-V</v>
          </cell>
        </row>
        <row r="65">
          <cell r="A65" t="str">
            <v>I/59. Sárszentmiklós-Rétszilas vízmű-V</v>
          </cell>
        </row>
        <row r="66">
          <cell r="A66" t="str">
            <v>I/60. Sárbogárd vízmű-V</v>
          </cell>
        </row>
        <row r="67">
          <cell r="A67" t="str">
            <v>I/61. Sáregres vízmű-V</v>
          </cell>
        </row>
        <row r="68">
          <cell r="A68" t="str">
            <v>I/62. Sárbogárd-Sárhatvan vízmű-V</v>
          </cell>
        </row>
        <row r="69">
          <cell r="A69" t="str">
            <v>I/63. Vajta vízmű-V</v>
          </cell>
        </row>
        <row r="70">
          <cell r="A70" t="str">
            <v>I/64. Pátka községi vízmű-V</v>
          </cell>
        </row>
        <row r="71">
          <cell r="A71" t="str">
            <v>I/65. Seregélyes, Seregélyes-Szőlőhegy ivóvízszolgáltató rendszer-V</v>
          </cell>
        </row>
        <row r="72">
          <cell r="A72" t="str">
            <v>I/66. Székesfehérvár város ivóvízszolgáltató rendszer/1 (Székesfehérvár)-V</v>
          </cell>
        </row>
        <row r="73">
          <cell r="A73" t="str">
            <v>I/67. Székesfehérvár város ivóvízszolgáltató rendszer/2 (Csór vízátadás)-V</v>
          </cell>
        </row>
        <row r="74">
          <cell r="A74" t="str">
            <v>I/96. Csór vízmű-V</v>
          </cell>
        </row>
        <row r="75">
          <cell r="A75" t="str">
            <v>I/97. Mátyásdomb községi vízmű-V</v>
          </cell>
        </row>
        <row r="76">
          <cell r="A76" t="str">
            <v>I/98. Zámoly vízmű-V</v>
          </cell>
        </row>
        <row r="77">
          <cell r="A77" t="str">
            <v>II/1. Bicske-Csabdi ivóvízszolgáltató rendszer-V</v>
          </cell>
        </row>
        <row r="78">
          <cell r="A78" t="str">
            <v xml:space="preserve">X/6.Ráckeresztúr vízmű 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 víz"/>
      <sheetName val="Minta szv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8">
          <cell r="D8" t="str">
            <v>Felújítás</v>
          </cell>
        </row>
        <row r="9">
          <cell r="D9" t="str">
            <v>Pótlás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"/>
      <sheetName val="I_Alcsútdoboz_Tabajd"/>
      <sheetName val="I_4 Bodmér"/>
      <sheetName val="I_5 Etyek"/>
      <sheetName val="I_6 Felcsút"/>
      <sheetName val="I_7 Tordas-Gyúró-Kajászó"/>
      <sheetName val="I_10,99,100 Martonvásár"/>
      <sheetName val="I_11 Mány"/>
      <sheetName val="I_13 Óbarok"/>
      <sheetName val="I_14 Szár-Újbarok"/>
      <sheetName val="I_15 Szárliget"/>
      <sheetName val="I_16 Vál"/>
      <sheetName val="I_19 Vértesboglár"/>
      <sheetName val="I_24 Füle"/>
      <sheetName val="I_26 Kőszárhegyi kistérség "/>
      <sheetName val="I_27 Kőszárhegyi kistérségi víz"/>
      <sheetName val="I_31 Jásd"/>
      <sheetName val="I_32 Mór kistérség"/>
      <sheetName val="I_30 Mór-Felsődobos"/>
      <sheetName val="I_34 Vérteskozma"/>
      <sheetName val="I_33 Pusztavám"/>
      <sheetName val="I_39 Dég"/>
      <sheetName val="I_40 Hantos"/>
      <sheetName val="I_41 Igar, Igar-Vámpuszta"/>
      <sheetName val="I_43 Káloz"/>
      <sheetName val="I_44 Középbogárd"/>
      <sheetName val="I_45 Mezőszilas"/>
      <sheetName val="I_46 Lajoskomárom (M, Sz)"/>
      <sheetName val="I_47 Lajoskomárom (Lkomárom)"/>
      <sheetName val="I_49 Nagylók"/>
      <sheetName val="I_50 Perkáta"/>
      <sheetName val="I_53 Sárosd"/>
      <sheetName val="I_55 Szabadegyháza"/>
      <sheetName val="I_64 Pátka"/>
      <sheetName val="I_65 Seregélyes"/>
      <sheetName val="I_65 Aba Belsőbáránd"/>
      <sheetName val="Munka2"/>
      <sheetName val="I_10 Martonvásá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4" t="str">
            <v>I/1. Alcsútdoboz-Tabajd ivóvízszolgáltató rendszer -V</v>
          </cell>
        </row>
        <row r="5">
          <cell r="A5" t="str">
            <v>I/2. Baracska községi vízmű-V</v>
          </cell>
        </row>
        <row r="6">
          <cell r="A6" t="str">
            <v>I/3. Alcsútdoboz-Göböljáráspuszta települési vízmű-V</v>
          </cell>
          <cell r="H6" t="str">
            <v>Vagyonkezeléses ÉCS</v>
          </cell>
          <cell r="J6" t="str">
            <v>Igen</v>
          </cell>
          <cell r="K6" t="str">
            <v>Rendelkezésre áll</v>
          </cell>
        </row>
        <row r="7">
          <cell r="A7" t="str">
            <v>I/4. Bodmér községi ivóvízszolgáltató rendszer-V</v>
          </cell>
          <cell r="H7" t="str">
            <v>Bérleti díj</v>
          </cell>
          <cell r="J7" t="str">
            <v>Nem</v>
          </cell>
          <cell r="K7" t="str">
            <v>Megszerzése folyamatban</v>
          </cell>
        </row>
        <row r="8">
          <cell r="A8" t="str">
            <v>I/5. Etyek község ivóvízellátás-V</v>
          </cell>
          <cell r="H8" t="str">
            <v>Állami támogtás</v>
          </cell>
        </row>
        <row r="9">
          <cell r="A9" t="str">
            <v>I/6. Felcsút község vízellátás-V</v>
          </cell>
          <cell r="H9" t="str">
            <v>Forrás hiány</v>
          </cell>
        </row>
        <row r="10">
          <cell r="A10" t="str">
            <v>I/7. Tordas-Gyúró-Kajászó községi vízmű-V</v>
          </cell>
          <cell r="H10" t="str">
            <v>Egyéb</v>
          </cell>
        </row>
        <row r="11">
          <cell r="A11" t="str">
            <v>I/8. Lovasberény ivóvízszolgáltató rendszer/1 (Lovasberény)-V</v>
          </cell>
          <cell r="H11" t="str">
            <v>Önkormányzati, Állami</v>
          </cell>
        </row>
        <row r="12">
          <cell r="A12" t="str">
            <v xml:space="preserve">III/1.Lovasberény ivóvízszolgáltató rendszer/2(Lovasberény-Szőlőhegy)-V  </v>
          </cell>
        </row>
        <row r="13">
          <cell r="A13" t="str">
            <v>I/9. Lovasberény-Lujzamajor vízellátó rendszer-V</v>
          </cell>
        </row>
        <row r="14">
          <cell r="A14" t="str">
            <v>I/10. Martonvásár ivóvízszolgáltató rendszer-V</v>
          </cell>
        </row>
        <row r="15">
          <cell r="A15" t="str">
            <v>I/99. Martonvásár-Erdőhát-V</v>
          </cell>
        </row>
        <row r="16">
          <cell r="A16" t="str">
            <v>I/100. Martonvásár-Kismarton-V</v>
          </cell>
        </row>
        <row r="17">
          <cell r="A17" t="str">
            <v>I/11. Mány községi ivóvízszolgáltató rendszer -V</v>
          </cell>
        </row>
        <row r="18">
          <cell r="A18" t="str">
            <v>I/12. Mány bányakút vízszolgáltató rendszer-V</v>
          </cell>
        </row>
        <row r="19">
          <cell r="A19" t="str">
            <v>I/13. Óbarok ivóvízszolgáltató rendszer -V</v>
          </cell>
        </row>
        <row r="20">
          <cell r="A20" t="str">
            <v>I/14. Szár-Újbarok vízszolgáltató rendszer-IV</v>
          </cell>
        </row>
        <row r="21">
          <cell r="A21" t="str">
            <v>I/15. Szárliget községi vízmű-V</v>
          </cell>
        </row>
        <row r="22">
          <cell r="A22" t="str">
            <v>I/16. Vál község ivóvízszolgáltató rendszer-V</v>
          </cell>
        </row>
        <row r="23">
          <cell r="A23" t="str">
            <v>I/17. Vasztélypuszta ivóvízszolgáltató rendszer-V</v>
          </cell>
        </row>
        <row r="24">
          <cell r="A24" t="str">
            <v>I/18. Vértesacsa település vízellátás-V</v>
          </cell>
        </row>
        <row r="25">
          <cell r="A25" t="str">
            <v>I/19. Vértesboglár ivóvízszolgáltató rendszer-V</v>
          </cell>
        </row>
        <row r="26">
          <cell r="A26" t="str">
            <v>I/20. Ercsi városi vízmű-V</v>
          </cell>
        </row>
        <row r="27">
          <cell r="A27" t="str">
            <v>I/21. Csősz községi vízmű-V</v>
          </cell>
        </row>
        <row r="28">
          <cell r="A28" t="str">
            <v>I/22. Enying ivóvízszolgáltató rendszer-V</v>
          </cell>
        </row>
        <row r="29">
          <cell r="A29" t="str">
            <v>I/23. Enying-Kabókapuszta vízellátás 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I/56. Sárbogárd-Kislók vízmű-V</v>
          </cell>
        </row>
        <row r="63">
          <cell r="A63" t="str">
            <v>I/57. Nagyhörcsök vízmű-V</v>
          </cell>
        </row>
        <row r="64">
          <cell r="A64" t="str">
            <v>I/58. Pusztaegres községi vízmű-V</v>
          </cell>
        </row>
        <row r="65">
          <cell r="A65" t="str">
            <v>I/59. Sárszentmiklós-Rétszilas vízmű-V</v>
          </cell>
        </row>
        <row r="66">
          <cell r="A66" t="str">
            <v>I/60. Sárbogárd vízmű-V</v>
          </cell>
        </row>
        <row r="67">
          <cell r="A67" t="str">
            <v>I/61. Sáregres vízmű-V</v>
          </cell>
        </row>
        <row r="68">
          <cell r="A68" t="str">
            <v>I/62. Sárbogárd-Sárhatvan vízmű-V</v>
          </cell>
        </row>
        <row r="69">
          <cell r="A69" t="str">
            <v>I/63. Vajta vízmű-V</v>
          </cell>
        </row>
        <row r="70">
          <cell r="A70" t="str">
            <v>I/64. Pátka községi vízmű-V</v>
          </cell>
        </row>
        <row r="71">
          <cell r="A71" t="str">
            <v>I/65. Seregélyes, Seregélyes-Szőlőhegy ivóvízszolgáltató rendszer-V</v>
          </cell>
        </row>
        <row r="72">
          <cell r="A72" t="str">
            <v>I/66. Székesfehérvár város ivóvízszolgáltató rendszer/1 (Székesfehérvár)-V</v>
          </cell>
        </row>
        <row r="73">
          <cell r="A73" t="str">
            <v>I/67. Székesfehérvár város ivóvízszolgáltató rendszer/2 (Csór vízátadás)-V</v>
          </cell>
        </row>
        <row r="74">
          <cell r="A74" t="str">
            <v>I/96. Csór vízmű-V</v>
          </cell>
        </row>
        <row r="75">
          <cell r="A75" t="str">
            <v>I/97. Mátyásdomb községi vízmű-V</v>
          </cell>
        </row>
        <row r="76">
          <cell r="A76" t="str">
            <v>I/98. Zámoly vízmű-V</v>
          </cell>
        </row>
        <row r="77">
          <cell r="A77" t="str">
            <v>II/1. Bicske-Csabdi ivóvízszolgáltató rendszer-V</v>
          </cell>
        </row>
        <row r="78">
          <cell r="A78" t="str">
            <v xml:space="preserve">X/6.Ráckeresztúr vízmű  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 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7">
          <cell r="G7" t="str">
            <v>Igen</v>
          </cell>
        </row>
        <row r="8">
          <cell r="G8" t="str">
            <v>Nem</v>
          </cell>
        </row>
        <row r="12">
          <cell r="J12" t="str">
            <v>Vagyonkezeléses ÉCS</v>
          </cell>
          <cell r="M12" t="str">
            <v>Rendelkezésre áll</v>
          </cell>
        </row>
        <row r="13">
          <cell r="J13" t="str">
            <v>Bérleti díj</v>
          </cell>
          <cell r="M13" t="str">
            <v>Megszerzése folyamatban</v>
          </cell>
        </row>
        <row r="14">
          <cell r="J14" t="str">
            <v>Állami támogtás-Önkormányzati forrás</v>
          </cell>
        </row>
        <row r="15">
          <cell r="J15" t="str">
            <v>Forrás hiány</v>
          </cell>
        </row>
        <row r="16">
          <cell r="J16" t="str">
            <v>Egyéb</v>
          </cell>
        </row>
        <row r="17">
          <cell r="J17" t="str">
            <v>Önkormányzati, Állami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6">
          <cell r="A6" t="str">
            <v>I/1. Alcsútdoboz-Tabajd ivóvízszolgáltató rendszer -V</v>
          </cell>
        </row>
        <row r="7">
          <cell r="A7" t="str">
            <v>I/2. Baracska községi vízmű-V</v>
          </cell>
        </row>
        <row r="8">
          <cell r="A8" t="str">
            <v>I/3. Alcsútdoboz-Göböljáráspuszta települési vízmű-V</v>
          </cell>
        </row>
        <row r="9">
          <cell r="A9" t="str">
            <v>I/4. Bodmér községi ivóvízszolgáltató rendszer-V</v>
          </cell>
        </row>
        <row r="10">
          <cell r="A10" t="str">
            <v>I/5. Etyek község ivóvízellátás-V</v>
          </cell>
        </row>
        <row r="11">
          <cell r="A11" t="str">
            <v>I/6. Felcsút község vízellátás-V</v>
          </cell>
        </row>
        <row r="12">
          <cell r="A12" t="str">
            <v>I/7. Tordas-Gyúró-Kajászó községi vízmű-V</v>
          </cell>
        </row>
        <row r="13">
          <cell r="A13" t="str">
            <v>I/8./9. Lovasberény ivóvízszolgáltató rendszer/1 (Lovasberény)-V</v>
          </cell>
        </row>
        <row r="14">
          <cell r="A14" t="str">
            <v>I/10./99./100. Martonvásár ivóvízszolgáltató rendszer-V</v>
          </cell>
        </row>
        <row r="15">
          <cell r="A15" t="str">
            <v>I/11. Mány községi ivóvízszolgáltató rendszer -V</v>
          </cell>
        </row>
        <row r="16">
          <cell r="A16" t="str">
            <v>I/12. Mány bányakút vízszolgáltató rendszer-V</v>
          </cell>
        </row>
        <row r="17">
          <cell r="A17" t="str">
            <v>I/13. Óbarok ivóvízszolgáltató rendszer -V</v>
          </cell>
        </row>
        <row r="18">
          <cell r="A18" t="str">
            <v>I/14. Szár-Újbarok vízszolgáltató rendszer-IV</v>
          </cell>
        </row>
        <row r="19">
          <cell r="A19" t="str">
            <v>I/15. Szárliget községi vízmű-V</v>
          </cell>
        </row>
        <row r="20">
          <cell r="A20" t="str">
            <v>I/16. Vál község ivóvízszolgáltató rendszer-V</v>
          </cell>
        </row>
        <row r="21">
          <cell r="A21" t="str">
            <v>I/17. Vasztélypuszta ivóvízszolgáltató rendszer-V</v>
          </cell>
        </row>
        <row r="22">
          <cell r="A22" t="str">
            <v>I/18. Vértesacsa település vízellátás-V</v>
          </cell>
        </row>
        <row r="23">
          <cell r="A23" t="str">
            <v>I/19. Vértesboglár ivóvízszolgáltató rendszer-V</v>
          </cell>
        </row>
        <row r="24">
          <cell r="A24" t="str">
            <v>I/20. Ercsi városi vízmű-V</v>
          </cell>
        </row>
        <row r="25">
          <cell r="A25" t="str">
            <v>I/21. Csősz községi vízmű-V</v>
          </cell>
        </row>
        <row r="26">
          <cell r="A26" t="str">
            <v>I/22./23. Enying ivóvízszolgáltató rendszer-V</v>
          </cell>
        </row>
        <row r="27">
          <cell r="A27" t="str">
            <v>I/24. Füle település vízellátás-V</v>
          </cell>
        </row>
        <row r="28">
          <cell r="A28" t="str">
            <v>I/25. Kisláng községi vízmű-V</v>
          </cell>
        </row>
        <row r="29">
          <cell r="A29" t="str">
            <v>I/26. Kőszárhegy kistérségi vízmű/1 (Kőszárhegy kistérségi vízmű)-V</v>
          </cell>
        </row>
        <row r="30">
          <cell r="A30" t="str">
            <v>I/27. Kőszárhegy kistérségi vízmű/2 (Polgárdi Kiscséripuszta)-V</v>
          </cell>
        </row>
        <row r="31">
          <cell r="A31" t="str">
            <v>I/28. Tác községi vízmű-V</v>
          </cell>
        </row>
        <row r="32">
          <cell r="A32" t="str">
            <v>I/29. Csákvár vízellátó rendszer-V</v>
          </cell>
        </row>
        <row r="33">
          <cell r="A33" t="str">
            <v>I/31. Jásd község ivóvízszolgáltató rendszer-V</v>
          </cell>
        </row>
        <row r="34">
          <cell r="A34" t="str">
            <v>I/32. Mór kistérségi vízmű-V</v>
          </cell>
        </row>
        <row r="35">
          <cell r="A35" t="str">
            <v>I/30. Mór-Felsődobos ivóvízszolgáltató rendszer-V</v>
          </cell>
        </row>
        <row r="36">
          <cell r="A36" t="str">
            <v>I/34. Vérteskozma település ivóvízellátás-V</v>
          </cell>
        </row>
        <row r="37">
          <cell r="A37" t="str">
            <v>I/33. Pusztavám község ivóvízszolgáltató rendszer-V</v>
          </cell>
        </row>
        <row r="38">
          <cell r="A38" t="str">
            <v>I/35. Aba, Aba-Bodakajtor ivóvízszolgáltató rendszer-V</v>
          </cell>
        </row>
        <row r="39">
          <cell r="A39" t="str">
            <v>I/36. Alap községi vízmű-V</v>
          </cell>
        </row>
        <row r="40">
          <cell r="A40" t="str">
            <v>I/37. Alsószentiván községi vízmű-V</v>
          </cell>
        </row>
        <row r="41">
          <cell r="A41" t="str">
            <v>I/38. Cece vízellátó rendszer-V</v>
          </cell>
        </row>
        <row r="42">
          <cell r="A42" t="str">
            <v>I/39. Dég vízellátó rendszer-V</v>
          </cell>
        </row>
        <row r="43">
          <cell r="A43" t="str">
            <v>I/40. Hantos ivóvízszolgáltató rendszer-V</v>
          </cell>
        </row>
        <row r="44">
          <cell r="A44" t="str">
            <v>I/41. Igar, Igar-Vámpuszta vízellátás-V</v>
          </cell>
        </row>
        <row r="45">
          <cell r="A45" t="str">
            <v>I/42. Igar-Vámszőlőhegy ivóvízszolgáltató rendszer-V</v>
          </cell>
        </row>
        <row r="46">
          <cell r="A46" t="str">
            <v>I/43. Káloz  község ivóvízszolgáltató rendszer-V</v>
          </cell>
        </row>
        <row r="47">
          <cell r="A47" t="str">
            <v>I/44. Középbogárd, Dég Újtelep ivóvízszolgáltató rendszer-V</v>
          </cell>
        </row>
        <row r="48">
          <cell r="A48" t="str">
            <v>I/45. Mezőszilas ivóvízszolgáltató rendszer-V</v>
          </cell>
        </row>
        <row r="49">
          <cell r="A49" t="str">
            <v>I/46. Lajoskomárom, Mezőkomárom és Szabadhídvég községi vízmű/2 (Mezőkomárom,Szabadhídvég)-V</v>
          </cell>
        </row>
        <row r="50">
          <cell r="A50" t="str">
            <v>I/47. Lajoskomárom, Mezőkomárom és Szabadhídvég községi vízmű/1 (Lajoskomárom)-V</v>
          </cell>
        </row>
        <row r="51">
          <cell r="A51" t="str">
            <v>I/48. Nagykarácsony községi vízmű-V</v>
          </cell>
        </row>
        <row r="52">
          <cell r="A52" t="str">
            <v>I/49. Nagylók községi vízmű-V</v>
          </cell>
        </row>
        <row r="53">
          <cell r="A53" t="str">
            <v>I/50. Perkáta község ivóvízszolgáltató rendszer-V</v>
          </cell>
        </row>
        <row r="54">
          <cell r="A54" t="str">
            <v>I/51. Sárszentágota-Felsőkörtvélyes ivóvízszolgáltató rendszer-V</v>
          </cell>
        </row>
        <row r="55">
          <cell r="A55" t="str">
            <v>I/52. Sárkeresztúr-Sárszentágota  ivóvízszolgáltató rendszer-V</v>
          </cell>
        </row>
        <row r="56">
          <cell r="A56" t="str">
            <v>I/53. Sárosd községi ivóvízszolgáltató rendszer-V</v>
          </cell>
        </row>
        <row r="57">
          <cell r="A57" t="str">
            <v>I/54. Soponya ivóvízszolgáltató rendszer-V</v>
          </cell>
        </row>
        <row r="58">
          <cell r="A58" t="str">
            <v>I/55. Szabadegyháza ivóvízszolgáltató rendszer-V</v>
          </cell>
        </row>
        <row r="59">
          <cell r="A59" t="str">
            <v>I/60./56./57./58./59./62. Sárbogárd vízmű-V</v>
          </cell>
        </row>
        <row r="60">
          <cell r="A60" t="str">
            <v>I/61. Sáregres vízmű-V</v>
          </cell>
        </row>
        <row r="61">
          <cell r="A61" t="str">
            <v>I/63. Vajta vízmű-V</v>
          </cell>
        </row>
        <row r="62">
          <cell r="A62" t="str">
            <v>I/64. Pátka községi vízmű-V</v>
          </cell>
        </row>
        <row r="63">
          <cell r="A63" t="str">
            <v>I/65. Seregélyes, Seregélyes-Szőlőhegy ivóvízszolgáltató rendszer-V</v>
          </cell>
        </row>
        <row r="64">
          <cell r="A64" t="str">
            <v>I/65. Seregélyes, Seregélyes-Szőlőhegy ivóvízszolgáltató rendszer/2 (Aba - Belsőbáránd ivóvízszolgáltató rendszer)-V</v>
          </cell>
        </row>
        <row r="65">
          <cell r="A65" t="str">
            <v>I/66. Székesfehérvár város ivóvízszolgáltató rendszer/1 (Székesfehérvár)-V</v>
          </cell>
        </row>
        <row r="66">
          <cell r="A66" t="str">
            <v>I/96./67 Csór vízmű-V</v>
          </cell>
        </row>
        <row r="67">
          <cell r="A67" t="str">
            <v>I/68. Baracska és térsége szennyvízelvezetés és tisztítás-SZV</v>
          </cell>
        </row>
        <row r="68">
          <cell r="A68" t="str">
            <v>I/69. Bicske és térsége szennyvízelvezetés és tisztítás-SZV</v>
          </cell>
        </row>
        <row r="69">
          <cell r="A69" t="str">
            <v>I/70. Ercsi város szennyvízelvezetés és tisztítás-SZV</v>
          </cell>
        </row>
        <row r="70">
          <cell r="A70" t="str">
            <v>I/71. Vál völgyi települések szennyvízelvezetés és tisztítás-SZV</v>
          </cell>
        </row>
        <row r="71">
          <cell r="A71" t="str">
            <v>I/72. Vértesacsa, Vértesboglár, Bodmér szennyvízelvezetés és tisztítás-SZV</v>
          </cell>
        </row>
        <row r="72">
          <cell r="A72" t="str">
            <v>I/73. Enying város szennyvízelvezetés és tisztítás-SZV</v>
          </cell>
        </row>
        <row r="73">
          <cell r="A73" t="str">
            <v>I/74. Polgárdi város szennyvízelvezetés és tisztítás-SZV</v>
          </cell>
        </row>
        <row r="74">
          <cell r="A74" t="str">
            <v>I/75. Szabadbattyán-Kőszárhegy szennyvízelvezetés és tisztítás-SZV</v>
          </cell>
        </row>
        <row r="75">
          <cell r="A75" t="str">
            <v>I/76. Tác szennyvízelvezetés és tisztítás-SZV</v>
          </cell>
        </row>
        <row r="76">
          <cell r="A76" t="str">
            <v xml:space="preserve">I/77. Bakonycsernye, Balinka-Mecsértelep szennyvízelvezetés és tisztítás-SZV </v>
          </cell>
        </row>
        <row r="77">
          <cell r="A77" t="str">
            <v>I/78. Bodajk és térsége szennyvízelvezetés és tisztítás/1 (Bodajk, Balinka)-SZV</v>
          </cell>
        </row>
        <row r="78">
          <cell r="A78" t="str">
            <v>I/79. Bodajk és térsége szennyvízelvezetés és tisztítás/2 (Csókakő, Söréd, Csákberény)-SZV</v>
          </cell>
        </row>
        <row r="79">
          <cell r="A79" t="str">
            <v>I/80. Csákvár szennyvízelvezetés és tisztítás-SZV</v>
          </cell>
        </row>
        <row r="80">
          <cell r="A80" t="str">
            <v>I/81. Zámoly és Gánt szennyvízelvezetés és tisztítás-SZV</v>
          </cell>
        </row>
        <row r="81">
          <cell r="A81" t="str">
            <v>I/82. Nagyveleg szennyvízelvezetés és tisztítás-SZV</v>
          </cell>
        </row>
        <row r="82">
          <cell r="A82" t="str">
            <v>I/83. Mór város szennyvízelvezetés és tisztítás-SZV</v>
          </cell>
        </row>
        <row r="83">
          <cell r="A83" t="str">
            <v>I/84. Pusztavám szennyvízelvezetés és tisztítás-SZV</v>
          </cell>
        </row>
        <row r="84">
          <cell r="A84" t="str">
            <v>I/85. Jásd szennyvízelvezetés és tisztítás-SZV</v>
          </cell>
        </row>
        <row r="85">
          <cell r="A85" t="str">
            <v>I/86. Aba és térsége szennyvíztisztítás-SZV</v>
          </cell>
        </row>
        <row r="86">
          <cell r="A86" t="str">
            <v>I/87. Mezőszilas szennyvízelvezetés és tisztítás-SZV</v>
          </cell>
        </row>
        <row r="87">
          <cell r="A87" t="str">
            <v>I/88. Szabadegyháza és térsége szennyvízelvezetés és tisztítás-SZV</v>
          </cell>
        </row>
        <row r="88">
          <cell r="A88" t="str">
            <v>I/89. Cece szennyvízelvezetés és tisztítás-SZV</v>
          </cell>
        </row>
        <row r="89">
          <cell r="A89" t="str">
            <v>I/90. Sárbogárd város szennyvízelvezetés és tisztítás-SZV</v>
          </cell>
        </row>
        <row r="90">
          <cell r="A90" t="str">
            <v>I/91. Székesfehérvár és térsége szennyvízelvezetés és tisztítás/1 (Székesfehérvár)-SZV</v>
          </cell>
        </row>
        <row r="91">
          <cell r="A91" t="str">
            <v>I/92. Székesfehérvár és térsége szennyvízelvezetés és tisztítás/2 (Sárvízi medence)-SZV</v>
          </cell>
        </row>
        <row r="92">
          <cell r="A92" t="str">
            <v>I/93. Székesfehérvár és térsége szennyvízelvezetés és tisztítás/3 (Pátka)-SZV</v>
          </cell>
        </row>
        <row r="93">
          <cell r="A93" t="str">
            <v>I/94./104. Székesfehérvár és térsége szennyvízelvezetés és tisztítás/4 (Pákozd)-SZV</v>
          </cell>
        </row>
        <row r="94">
          <cell r="A94" t="str">
            <v>I/95. Székesfehérvár és térsége szennyvízelvezetés és tisztítás/5 (Seregélyes)-SZV</v>
          </cell>
        </row>
        <row r="95">
          <cell r="A95" t="str">
            <v>I/97. Mátyásdomb községi vízmű-V</v>
          </cell>
        </row>
        <row r="96">
          <cell r="A96" t="str">
            <v>I/98. Zámoly vízmű-V</v>
          </cell>
        </row>
        <row r="97">
          <cell r="A97" t="str">
            <v>I/101. Lajoskomárom községi szennyvízelvezetés -SZV</v>
          </cell>
        </row>
        <row r="98">
          <cell r="A98" t="str">
            <v>I/102. Dég községi szennyvízelvezetés -SZV</v>
          </cell>
        </row>
        <row r="99">
          <cell r="A99" t="str">
            <v>I/103. Lajoskomárom-Dég községi szennyvíztisztítás -SZV</v>
          </cell>
        </row>
        <row r="100">
          <cell r="A100" t="str">
            <v>II/1. Bicske-Csabdi ivóvízszolgáltató rendszer-V</v>
          </cell>
        </row>
        <row r="101">
          <cell r="A101" t="str">
            <v xml:space="preserve">X/1.Martonvásár és agglomerációja szvelvezető és tisztító rendszer (Ráckeresztúr szennyvíztisztító telep)  </v>
          </cell>
        </row>
        <row r="102">
          <cell r="A102" t="str">
            <v xml:space="preserve">X/2.Martonvásár és agglomerációja szvelvezető és tisztító rendszer (Ráckeresztúr)  </v>
          </cell>
        </row>
        <row r="103">
          <cell r="A103" t="str">
            <v xml:space="preserve">X/3.Martonvásár és agglomerációja szvelvezető és tisztító rendszer (Martonvásár)  </v>
          </cell>
        </row>
        <row r="104">
          <cell r="A104" t="str">
            <v xml:space="preserve">X/4.Martonvásár és agglomerációja szvelvezető és tisztító rendszer (Tordas)  </v>
          </cell>
        </row>
        <row r="105">
          <cell r="A105" t="str">
            <v xml:space="preserve">X/5.Martonvásár és agglomerációja szvelvezető és tisztító rendszer (Gyúró)  </v>
          </cell>
        </row>
        <row r="106">
          <cell r="A106" t="str">
            <v xml:space="preserve">X/6.Ráckeresztúr vízmű  </v>
          </cell>
        </row>
        <row r="107">
          <cell r="A107" t="str">
            <v>X/7. Etyek-szv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8"/>
  <sheetViews>
    <sheetView tabSelected="1" zoomScale="80" zoomScaleNormal="80" workbookViewId="0">
      <selection activeCell="AD16" sqref="AD16"/>
    </sheetView>
  </sheetViews>
  <sheetFormatPr defaultRowHeight="15" x14ac:dyDescent="0.25"/>
  <cols>
    <col min="1" max="1" width="11.7109375" style="1" customWidth="1"/>
    <col min="2" max="2" width="55.42578125" style="1" customWidth="1"/>
    <col min="3" max="3" width="24.7109375" style="1" customWidth="1"/>
    <col min="4" max="4" width="17.42578125" style="1" bestFit="1" customWidth="1"/>
    <col min="5" max="5" width="13.5703125" style="1" customWidth="1"/>
    <col min="6" max="6" width="18.140625" style="1" customWidth="1"/>
    <col min="7" max="7" width="14" style="1" customWidth="1"/>
    <col min="8" max="8" width="19.28515625" style="1" customWidth="1"/>
    <col min="9" max="11" width="17.7109375" style="1" customWidth="1"/>
    <col min="12" max="12" width="28.140625" style="1" hidden="1" customWidth="1"/>
    <col min="13" max="13" width="12.140625" style="1" hidden="1" customWidth="1"/>
    <col min="14" max="23" width="0" style="1" hidden="1" customWidth="1"/>
    <col min="24" max="256" width="9.140625" style="1"/>
    <col min="257" max="257" width="11.7109375" style="1" customWidth="1"/>
    <col min="258" max="258" width="55.42578125" style="1" customWidth="1"/>
    <col min="259" max="259" width="24.7109375" style="1" customWidth="1"/>
    <col min="260" max="260" width="17.42578125" style="1" bestFit="1" customWidth="1"/>
    <col min="261" max="261" width="13.5703125" style="1" customWidth="1"/>
    <col min="262" max="262" width="18.140625" style="1" customWidth="1"/>
    <col min="263" max="263" width="14" style="1" customWidth="1"/>
    <col min="264" max="264" width="19.28515625" style="1" customWidth="1"/>
    <col min="265" max="267" width="17.7109375" style="1" customWidth="1"/>
    <col min="268" max="268" width="28.140625" style="1" customWidth="1"/>
    <col min="269" max="269" width="12.140625" style="1" customWidth="1"/>
    <col min="270" max="512" width="9.140625" style="1"/>
    <col min="513" max="513" width="11.7109375" style="1" customWidth="1"/>
    <col min="514" max="514" width="55.42578125" style="1" customWidth="1"/>
    <col min="515" max="515" width="24.7109375" style="1" customWidth="1"/>
    <col min="516" max="516" width="17.42578125" style="1" bestFit="1" customWidth="1"/>
    <col min="517" max="517" width="13.5703125" style="1" customWidth="1"/>
    <col min="518" max="518" width="18.140625" style="1" customWidth="1"/>
    <col min="519" max="519" width="14" style="1" customWidth="1"/>
    <col min="520" max="520" width="19.28515625" style="1" customWidth="1"/>
    <col min="521" max="523" width="17.7109375" style="1" customWidth="1"/>
    <col min="524" max="524" width="28.140625" style="1" customWidth="1"/>
    <col min="525" max="525" width="12.140625" style="1" customWidth="1"/>
    <col min="526" max="768" width="9.140625" style="1"/>
    <col min="769" max="769" width="11.7109375" style="1" customWidth="1"/>
    <col min="770" max="770" width="55.42578125" style="1" customWidth="1"/>
    <col min="771" max="771" width="24.7109375" style="1" customWidth="1"/>
    <col min="772" max="772" width="17.42578125" style="1" bestFit="1" customWidth="1"/>
    <col min="773" max="773" width="13.5703125" style="1" customWidth="1"/>
    <col min="774" max="774" width="18.140625" style="1" customWidth="1"/>
    <col min="775" max="775" width="14" style="1" customWidth="1"/>
    <col min="776" max="776" width="19.28515625" style="1" customWidth="1"/>
    <col min="777" max="779" width="17.7109375" style="1" customWidth="1"/>
    <col min="780" max="780" width="28.140625" style="1" customWidth="1"/>
    <col min="781" max="781" width="12.140625" style="1" customWidth="1"/>
    <col min="782" max="1024" width="9.140625" style="1"/>
    <col min="1025" max="1025" width="11.7109375" style="1" customWidth="1"/>
    <col min="1026" max="1026" width="55.42578125" style="1" customWidth="1"/>
    <col min="1027" max="1027" width="24.7109375" style="1" customWidth="1"/>
    <col min="1028" max="1028" width="17.42578125" style="1" bestFit="1" customWidth="1"/>
    <col min="1029" max="1029" width="13.5703125" style="1" customWidth="1"/>
    <col min="1030" max="1030" width="18.140625" style="1" customWidth="1"/>
    <col min="1031" max="1031" width="14" style="1" customWidth="1"/>
    <col min="1032" max="1032" width="19.28515625" style="1" customWidth="1"/>
    <col min="1033" max="1035" width="17.7109375" style="1" customWidth="1"/>
    <col min="1036" max="1036" width="28.140625" style="1" customWidth="1"/>
    <col min="1037" max="1037" width="12.140625" style="1" customWidth="1"/>
    <col min="1038" max="1280" width="9.140625" style="1"/>
    <col min="1281" max="1281" width="11.7109375" style="1" customWidth="1"/>
    <col min="1282" max="1282" width="55.42578125" style="1" customWidth="1"/>
    <col min="1283" max="1283" width="24.7109375" style="1" customWidth="1"/>
    <col min="1284" max="1284" width="17.42578125" style="1" bestFit="1" customWidth="1"/>
    <col min="1285" max="1285" width="13.5703125" style="1" customWidth="1"/>
    <col min="1286" max="1286" width="18.140625" style="1" customWidth="1"/>
    <col min="1287" max="1287" width="14" style="1" customWidth="1"/>
    <col min="1288" max="1288" width="19.28515625" style="1" customWidth="1"/>
    <col min="1289" max="1291" width="17.7109375" style="1" customWidth="1"/>
    <col min="1292" max="1292" width="28.140625" style="1" customWidth="1"/>
    <col min="1293" max="1293" width="12.140625" style="1" customWidth="1"/>
    <col min="1294" max="1536" width="9.140625" style="1"/>
    <col min="1537" max="1537" width="11.7109375" style="1" customWidth="1"/>
    <col min="1538" max="1538" width="55.42578125" style="1" customWidth="1"/>
    <col min="1539" max="1539" width="24.7109375" style="1" customWidth="1"/>
    <col min="1540" max="1540" width="17.42578125" style="1" bestFit="1" customWidth="1"/>
    <col min="1541" max="1541" width="13.5703125" style="1" customWidth="1"/>
    <col min="1542" max="1542" width="18.140625" style="1" customWidth="1"/>
    <col min="1543" max="1543" width="14" style="1" customWidth="1"/>
    <col min="1544" max="1544" width="19.28515625" style="1" customWidth="1"/>
    <col min="1545" max="1547" width="17.7109375" style="1" customWidth="1"/>
    <col min="1548" max="1548" width="28.140625" style="1" customWidth="1"/>
    <col min="1549" max="1549" width="12.140625" style="1" customWidth="1"/>
    <col min="1550" max="1792" width="9.140625" style="1"/>
    <col min="1793" max="1793" width="11.7109375" style="1" customWidth="1"/>
    <col min="1794" max="1794" width="55.42578125" style="1" customWidth="1"/>
    <col min="1795" max="1795" width="24.7109375" style="1" customWidth="1"/>
    <col min="1796" max="1796" width="17.42578125" style="1" bestFit="1" customWidth="1"/>
    <col min="1797" max="1797" width="13.5703125" style="1" customWidth="1"/>
    <col min="1798" max="1798" width="18.140625" style="1" customWidth="1"/>
    <col min="1799" max="1799" width="14" style="1" customWidth="1"/>
    <col min="1800" max="1800" width="19.28515625" style="1" customWidth="1"/>
    <col min="1801" max="1803" width="17.7109375" style="1" customWidth="1"/>
    <col min="1804" max="1804" width="28.140625" style="1" customWidth="1"/>
    <col min="1805" max="1805" width="12.140625" style="1" customWidth="1"/>
    <col min="1806" max="2048" width="9.140625" style="1"/>
    <col min="2049" max="2049" width="11.7109375" style="1" customWidth="1"/>
    <col min="2050" max="2050" width="55.42578125" style="1" customWidth="1"/>
    <col min="2051" max="2051" width="24.7109375" style="1" customWidth="1"/>
    <col min="2052" max="2052" width="17.42578125" style="1" bestFit="1" customWidth="1"/>
    <col min="2053" max="2053" width="13.5703125" style="1" customWidth="1"/>
    <col min="2054" max="2054" width="18.140625" style="1" customWidth="1"/>
    <col min="2055" max="2055" width="14" style="1" customWidth="1"/>
    <col min="2056" max="2056" width="19.28515625" style="1" customWidth="1"/>
    <col min="2057" max="2059" width="17.7109375" style="1" customWidth="1"/>
    <col min="2060" max="2060" width="28.140625" style="1" customWidth="1"/>
    <col min="2061" max="2061" width="12.140625" style="1" customWidth="1"/>
    <col min="2062" max="2304" width="9.140625" style="1"/>
    <col min="2305" max="2305" width="11.7109375" style="1" customWidth="1"/>
    <col min="2306" max="2306" width="55.42578125" style="1" customWidth="1"/>
    <col min="2307" max="2307" width="24.7109375" style="1" customWidth="1"/>
    <col min="2308" max="2308" width="17.42578125" style="1" bestFit="1" customWidth="1"/>
    <col min="2309" max="2309" width="13.5703125" style="1" customWidth="1"/>
    <col min="2310" max="2310" width="18.140625" style="1" customWidth="1"/>
    <col min="2311" max="2311" width="14" style="1" customWidth="1"/>
    <col min="2312" max="2312" width="19.28515625" style="1" customWidth="1"/>
    <col min="2313" max="2315" width="17.7109375" style="1" customWidth="1"/>
    <col min="2316" max="2316" width="28.140625" style="1" customWidth="1"/>
    <col min="2317" max="2317" width="12.140625" style="1" customWidth="1"/>
    <col min="2318" max="2560" width="9.140625" style="1"/>
    <col min="2561" max="2561" width="11.7109375" style="1" customWidth="1"/>
    <col min="2562" max="2562" width="55.42578125" style="1" customWidth="1"/>
    <col min="2563" max="2563" width="24.7109375" style="1" customWidth="1"/>
    <col min="2564" max="2564" width="17.42578125" style="1" bestFit="1" customWidth="1"/>
    <col min="2565" max="2565" width="13.5703125" style="1" customWidth="1"/>
    <col min="2566" max="2566" width="18.140625" style="1" customWidth="1"/>
    <col min="2567" max="2567" width="14" style="1" customWidth="1"/>
    <col min="2568" max="2568" width="19.28515625" style="1" customWidth="1"/>
    <col min="2569" max="2571" width="17.7109375" style="1" customWidth="1"/>
    <col min="2572" max="2572" width="28.140625" style="1" customWidth="1"/>
    <col min="2573" max="2573" width="12.140625" style="1" customWidth="1"/>
    <col min="2574" max="2816" width="9.140625" style="1"/>
    <col min="2817" max="2817" width="11.7109375" style="1" customWidth="1"/>
    <col min="2818" max="2818" width="55.42578125" style="1" customWidth="1"/>
    <col min="2819" max="2819" width="24.7109375" style="1" customWidth="1"/>
    <col min="2820" max="2820" width="17.42578125" style="1" bestFit="1" customWidth="1"/>
    <col min="2821" max="2821" width="13.5703125" style="1" customWidth="1"/>
    <col min="2822" max="2822" width="18.140625" style="1" customWidth="1"/>
    <col min="2823" max="2823" width="14" style="1" customWidth="1"/>
    <col min="2824" max="2824" width="19.28515625" style="1" customWidth="1"/>
    <col min="2825" max="2827" width="17.7109375" style="1" customWidth="1"/>
    <col min="2828" max="2828" width="28.140625" style="1" customWidth="1"/>
    <col min="2829" max="2829" width="12.140625" style="1" customWidth="1"/>
    <col min="2830" max="3072" width="9.140625" style="1"/>
    <col min="3073" max="3073" width="11.7109375" style="1" customWidth="1"/>
    <col min="3074" max="3074" width="55.42578125" style="1" customWidth="1"/>
    <col min="3075" max="3075" width="24.7109375" style="1" customWidth="1"/>
    <col min="3076" max="3076" width="17.42578125" style="1" bestFit="1" customWidth="1"/>
    <col min="3077" max="3077" width="13.5703125" style="1" customWidth="1"/>
    <col min="3078" max="3078" width="18.140625" style="1" customWidth="1"/>
    <col min="3079" max="3079" width="14" style="1" customWidth="1"/>
    <col min="3080" max="3080" width="19.28515625" style="1" customWidth="1"/>
    <col min="3081" max="3083" width="17.7109375" style="1" customWidth="1"/>
    <col min="3084" max="3084" width="28.140625" style="1" customWidth="1"/>
    <col min="3085" max="3085" width="12.140625" style="1" customWidth="1"/>
    <col min="3086" max="3328" width="9.140625" style="1"/>
    <col min="3329" max="3329" width="11.7109375" style="1" customWidth="1"/>
    <col min="3330" max="3330" width="55.42578125" style="1" customWidth="1"/>
    <col min="3331" max="3331" width="24.7109375" style="1" customWidth="1"/>
    <col min="3332" max="3332" width="17.42578125" style="1" bestFit="1" customWidth="1"/>
    <col min="3333" max="3333" width="13.5703125" style="1" customWidth="1"/>
    <col min="3334" max="3334" width="18.140625" style="1" customWidth="1"/>
    <col min="3335" max="3335" width="14" style="1" customWidth="1"/>
    <col min="3336" max="3336" width="19.28515625" style="1" customWidth="1"/>
    <col min="3337" max="3339" width="17.7109375" style="1" customWidth="1"/>
    <col min="3340" max="3340" width="28.140625" style="1" customWidth="1"/>
    <col min="3341" max="3341" width="12.140625" style="1" customWidth="1"/>
    <col min="3342" max="3584" width="9.140625" style="1"/>
    <col min="3585" max="3585" width="11.7109375" style="1" customWidth="1"/>
    <col min="3586" max="3586" width="55.42578125" style="1" customWidth="1"/>
    <col min="3587" max="3587" width="24.7109375" style="1" customWidth="1"/>
    <col min="3588" max="3588" width="17.42578125" style="1" bestFit="1" customWidth="1"/>
    <col min="3589" max="3589" width="13.5703125" style="1" customWidth="1"/>
    <col min="3590" max="3590" width="18.140625" style="1" customWidth="1"/>
    <col min="3591" max="3591" width="14" style="1" customWidth="1"/>
    <col min="3592" max="3592" width="19.28515625" style="1" customWidth="1"/>
    <col min="3593" max="3595" width="17.7109375" style="1" customWidth="1"/>
    <col min="3596" max="3596" width="28.140625" style="1" customWidth="1"/>
    <col min="3597" max="3597" width="12.140625" style="1" customWidth="1"/>
    <col min="3598" max="3840" width="9.140625" style="1"/>
    <col min="3841" max="3841" width="11.7109375" style="1" customWidth="1"/>
    <col min="3842" max="3842" width="55.42578125" style="1" customWidth="1"/>
    <col min="3843" max="3843" width="24.7109375" style="1" customWidth="1"/>
    <col min="3844" max="3844" width="17.42578125" style="1" bestFit="1" customWidth="1"/>
    <col min="3845" max="3845" width="13.5703125" style="1" customWidth="1"/>
    <col min="3846" max="3846" width="18.140625" style="1" customWidth="1"/>
    <col min="3847" max="3847" width="14" style="1" customWidth="1"/>
    <col min="3848" max="3848" width="19.28515625" style="1" customWidth="1"/>
    <col min="3849" max="3851" width="17.7109375" style="1" customWidth="1"/>
    <col min="3852" max="3852" width="28.140625" style="1" customWidth="1"/>
    <col min="3853" max="3853" width="12.140625" style="1" customWidth="1"/>
    <col min="3854" max="4096" width="9.140625" style="1"/>
    <col min="4097" max="4097" width="11.7109375" style="1" customWidth="1"/>
    <col min="4098" max="4098" width="55.42578125" style="1" customWidth="1"/>
    <col min="4099" max="4099" width="24.7109375" style="1" customWidth="1"/>
    <col min="4100" max="4100" width="17.42578125" style="1" bestFit="1" customWidth="1"/>
    <col min="4101" max="4101" width="13.5703125" style="1" customWidth="1"/>
    <col min="4102" max="4102" width="18.140625" style="1" customWidth="1"/>
    <col min="4103" max="4103" width="14" style="1" customWidth="1"/>
    <col min="4104" max="4104" width="19.28515625" style="1" customWidth="1"/>
    <col min="4105" max="4107" width="17.7109375" style="1" customWidth="1"/>
    <col min="4108" max="4108" width="28.140625" style="1" customWidth="1"/>
    <col min="4109" max="4109" width="12.140625" style="1" customWidth="1"/>
    <col min="4110" max="4352" width="9.140625" style="1"/>
    <col min="4353" max="4353" width="11.7109375" style="1" customWidth="1"/>
    <col min="4354" max="4354" width="55.42578125" style="1" customWidth="1"/>
    <col min="4355" max="4355" width="24.7109375" style="1" customWidth="1"/>
    <col min="4356" max="4356" width="17.42578125" style="1" bestFit="1" customWidth="1"/>
    <col min="4357" max="4357" width="13.5703125" style="1" customWidth="1"/>
    <col min="4358" max="4358" width="18.140625" style="1" customWidth="1"/>
    <col min="4359" max="4359" width="14" style="1" customWidth="1"/>
    <col min="4360" max="4360" width="19.28515625" style="1" customWidth="1"/>
    <col min="4361" max="4363" width="17.7109375" style="1" customWidth="1"/>
    <col min="4364" max="4364" width="28.140625" style="1" customWidth="1"/>
    <col min="4365" max="4365" width="12.140625" style="1" customWidth="1"/>
    <col min="4366" max="4608" width="9.140625" style="1"/>
    <col min="4609" max="4609" width="11.7109375" style="1" customWidth="1"/>
    <col min="4610" max="4610" width="55.42578125" style="1" customWidth="1"/>
    <col min="4611" max="4611" width="24.7109375" style="1" customWidth="1"/>
    <col min="4612" max="4612" width="17.42578125" style="1" bestFit="1" customWidth="1"/>
    <col min="4613" max="4613" width="13.5703125" style="1" customWidth="1"/>
    <col min="4614" max="4614" width="18.140625" style="1" customWidth="1"/>
    <col min="4615" max="4615" width="14" style="1" customWidth="1"/>
    <col min="4616" max="4616" width="19.28515625" style="1" customWidth="1"/>
    <col min="4617" max="4619" width="17.7109375" style="1" customWidth="1"/>
    <col min="4620" max="4620" width="28.140625" style="1" customWidth="1"/>
    <col min="4621" max="4621" width="12.140625" style="1" customWidth="1"/>
    <col min="4622" max="4864" width="9.140625" style="1"/>
    <col min="4865" max="4865" width="11.7109375" style="1" customWidth="1"/>
    <col min="4866" max="4866" width="55.42578125" style="1" customWidth="1"/>
    <col min="4867" max="4867" width="24.7109375" style="1" customWidth="1"/>
    <col min="4868" max="4868" width="17.42578125" style="1" bestFit="1" customWidth="1"/>
    <col min="4869" max="4869" width="13.5703125" style="1" customWidth="1"/>
    <col min="4870" max="4870" width="18.140625" style="1" customWidth="1"/>
    <col min="4871" max="4871" width="14" style="1" customWidth="1"/>
    <col min="4872" max="4872" width="19.28515625" style="1" customWidth="1"/>
    <col min="4873" max="4875" width="17.7109375" style="1" customWidth="1"/>
    <col min="4876" max="4876" width="28.140625" style="1" customWidth="1"/>
    <col min="4877" max="4877" width="12.140625" style="1" customWidth="1"/>
    <col min="4878" max="5120" width="9.140625" style="1"/>
    <col min="5121" max="5121" width="11.7109375" style="1" customWidth="1"/>
    <col min="5122" max="5122" width="55.42578125" style="1" customWidth="1"/>
    <col min="5123" max="5123" width="24.7109375" style="1" customWidth="1"/>
    <col min="5124" max="5124" width="17.42578125" style="1" bestFit="1" customWidth="1"/>
    <col min="5125" max="5125" width="13.5703125" style="1" customWidth="1"/>
    <col min="5126" max="5126" width="18.140625" style="1" customWidth="1"/>
    <col min="5127" max="5127" width="14" style="1" customWidth="1"/>
    <col min="5128" max="5128" width="19.28515625" style="1" customWidth="1"/>
    <col min="5129" max="5131" width="17.7109375" style="1" customWidth="1"/>
    <col min="5132" max="5132" width="28.140625" style="1" customWidth="1"/>
    <col min="5133" max="5133" width="12.140625" style="1" customWidth="1"/>
    <col min="5134" max="5376" width="9.140625" style="1"/>
    <col min="5377" max="5377" width="11.7109375" style="1" customWidth="1"/>
    <col min="5378" max="5378" width="55.42578125" style="1" customWidth="1"/>
    <col min="5379" max="5379" width="24.7109375" style="1" customWidth="1"/>
    <col min="5380" max="5380" width="17.42578125" style="1" bestFit="1" customWidth="1"/>
    <col min="5381" max="5381" width="13.5703125" style="1" customWidth="1"/>
    <col min="5382" max="5382" width="18.140625" style="1" customWidth="1"/>
    <col min="5383" max="5383" width="14" style="1" customWidth="1"/>
    <col min="5384" max="5384" width="19.28515625" style="1" customWidth="1"/>
    <col min="5385" max="5387" width="17.7109375" style="1" customWidth="1"/>
    <col min="5388" max="5388" width="28.140625" style="1" customWidth="1"/>
    <col min="5389" max="5389" width="12.140625" style="1" customWidth="1"/>
    <col min="5390" max="5632" width="9.140625" style="1"/>
    <col min="5633" max="5633" width="11.7109375" style="1" customWidth="1"/>
    <col min="5634" max="5634" width="55.42578125" style="1" customWidth="1"/>
    <col min="5635" max="5635" width="24.7109375" style="1" customWidth="1"/>
    <col min="5636" max="5636" width="17.42578125" style="1" bestFit="1" customWidth="1"/>
    <col min="5637" max="5637" width="13.5703125" style="1" customWidth="1"/>
    <col min="5638" max="5638" width="18.140625" style="1" customWidth="1"/>
    <col min="5639" max="5639" width="14" style="1" customWidth="1"/>
    <col min="5640" max="5640" width="19.28515625" style="1" customWidth="1"/>
    <col min="5641" max="5643" width="17.7109375" style="1" customWidth="1"/>
    <col min="5644" max="5644" width="28.140625" style="1" customWidth="1"/>
    <col min="5645" max="5645" width="12.140625" style="1" customWidth="1"/>
    <col min="5646" max="5888" width="9.140625" style="1"/>
    <col min="5889" max="5889" width="11.7109375" style="1" customWidth="1"/>
    <col min="5890" max="5890" width="55.42578125" style="1" customWidth="1"/>
    <col min="5891" max="5891" width="24.7109375" style="1" customWidth="1"/>
    <col min="5892" max="5892" width="17.42578125" style="1" bestFit="1" customWidth="1"/>
    <col min="5893" max="5893" width="13.5703125" style="1" customWidth="1"/>
    <col min="5894" max="5894" width="18.140625" style="1" customWidth="1"/>
    <col min="5895" max="5895" width="14" style="1" customWidth="1"/>
    <col min="5896" max="5896" width="19.28515625" style="1" customWidth="1"/>
    <col min="5897" max="5899" width="17.7109375" style="1" customWidth="1"/>
    <col min="5900" max="5900" width="28.140625" style="1" customWidth="1"/>
    <col min="5901" max="5901" width="12.140625" style="1" customWidth="1"/>
    <col min="5902" max="6144" width="9.140625" style="1"/>
    <col min="6145" max="6145" width="11.7109375" style="1" customWidth="1"/>
    <col min="6146" max="6146" width="55.42578125" style="1" customWidth="1"/>
    <col min="6147" max="6147" width="24.7109375" style="1" customWidth="1"/>
    <col min="6148" max="6148" width="17.42578125" style="1" bestFit="1" customWidth="1"/>
    <col min="6149" max="6149" width="13.5703125" style="1" customWidth="1"/>
    <col min="6150" max="6150" width="18.140625" style="1" customWidth="1"/>
    <col min="6151" max="6151" width="14" style="1" customWidth="1"/>
    <col min="6152" max="6152" width="19.28515625" style="1" customWidth="1"/>
    <col min="6153" max="6155" width="17.7109375" style="1" customWidth="1"/>
    <col min="6156" max="6156" width="28.140625" style="1" customWidth="1"/>
    <col min="6157" max="6157" width="12.140625" style="1" customWidth="1"/>
    <col min="6158" max="6400" width="9.140625" style="1"/>
    <col min="6401" max="6401" width="11.7109375" style="1" customWidth="1"/>
    <col min="6402" max="6402" width="55.42578125" style="1" customWidth="1"/>
    <col min="6403" max="6403" width="24.7109375" style="1" customWidth="1"/>
    <col min="6404" max="6404" width="17.42578125" style="1" bestFit="1" customWidth="1"/>
    <col min="6405" max="6405" width="13.5703125" style="1" customWidth="1"/>
    <col min="6406" max="6406" width="18.140625" style="1" customWidth="1"/>
    <col min="6407" max="6407" width="14" style="1" customWidth="1"/>
    <col min="6408" max="6408" width="19.28515625" style="1" customWidth="1"/>
    <col min="6409" max="6411" width="17.7109375" style="1" customWidth="1"/>
    <col min="6412" max="6412" width="28.140625" style="1" customWidth="1"/>
    <col min="6413" max="6413" width="12.140625" style="1" customWidth="1"/>
    <col min="6414" max="6656" width="9.140625" style="1"/>
    <col min="6657" max="6657" width="11.7109375" style="1" customWidth="1"/>
    <col min="6658" max="6658" width="55.42578125" style="1" customWidth="1"/>
    <col min="6659" max="6659" width="24.7109375" style="1" customWidth="1"/>
    <col min="6660" max="6660" width="17.42578125" style="1" bestFit="1" customWidth="1"/>
    <col min="6661" max="6661" width="13.5703125" style="1" customWidth="1"/>
    <col min="6662" max="6662" width="18.140625" style="1" customWidth="1"/>
    <col min="6663" max="6663" width="14" style="1" customWidth="1"/>
    <col min="6664" max="6664" width="19.28515625" style="1" customWidth="1"/>
    <col min="6665" max="6667" width="17.7109375" style="1" customWidth="1"/>
    <col min="6668" max="6668" width="28.140625" style="1" customWidth="1"/>
    <col min="6669" max="6669" width="12.140625" style="1" customWidth="1"/>
    <col min="6670" max="6912" width="9.140625" style="1"/>
    <col min="6913" max="6913" width="11.7109375" style="1" customWidth="1"/>
    <col min="6914" max="6914" width="55.42578125" style="1" customWidth="1"/>
    <col min="6915" max="6915" width="24.7109375" style="1" customWidth="1"/>
    <col min="6916" max="6916" width="17.42578125" style="1" bestFit="1" customWidth="1"/>
    <col min="6917" max="6917" width="13.5703125" style="1" customWidth="1"/>
    <col min="6918" max="6918" width="18.140625" style="1" customWidth="1"/>
    <col min="6919" max="6919" width="14" style="1" customWidth="1"/>
    <col min="6920" max="6920" width="19.28515625" style="1" customWidth="1"/>
    <col min="6921" max="6923" width="17.7109375" style="1" customWidth="1"/>
    <col min="6924" max="6924" width="28.140625" style="1" customWidth="1"/>
    <col min="6925" max="6925" width="12.140625" style="1" customWidth="1"/>
    <col min="6926" max="7168" width="9.140625" style="1"/>
    <col min="7169" max="7169" width="11.7109375" style="1" customWidth="1"/>
    <col min="7170" max="7170" width="55.42578125" style="1" customWidth="1"/>
    <col min="7171" max="7171" width="24.7109375" style="1" customWidth="1"/>
    <col min="7172" max="7172" width="17.42578125" style="1" bestFit="1" customWidth="1"/>
    <col min="7173" max="7173" width="13.5703125" style="1" customWidth="1"/>
    <col min="7174" max="7174" width="18.140625" style="1" customWidth="1"/>
    <col min="7175" max="7175" width="14" style="1" customWidth="1"/>
    <col min="7176" max="7176" width="19.28515625" style="1" customWidth="1"/>
    <col min="7177" max="7179" width="17.7109375" style="1" customWidth="1"/>
    <col min="7180" max="7180" width="28.140625" style="1" customWidth="1"/>
    <col min="7181" max="7181" width="12.140625" style="1" customWidth="1"/>
    <col min="7182" max="7424" width="9.140625" style="1"/>
    <col min="7425" max="7425" width="11.7109375" style="1" customWidth="1"/>
    <col min="7426" max="7426" width="55.42578125" style="1" customWidth="1"/>
    <col min="7427" max="7427" width="24.7109375" style="1" customWidth="1"/>
    <col min="7428" max="7428" width="17.42578125" style="1" bestFit="1" customWidth="1"/>
    <col min="7429" max="7429" width="13.5703125" style="1" customWidth="1"/>
    <col min="7430" max="7430" width="18.140625" style="1" customWidth="1"/>
    <col min="7431" max="7431" width="14" style="1" customWidth="1"/>
    <col min="7432" max="7432" width="19.28515625" style="1" customWidth="1"/>
    <col min="7433" max="7435" width="17.7109375" style="1" customWidth="1"/>
    <col min="7436" max="7436" width="28.140625" style="1" customWidth="1"/>
    <col min="7437" max="7437" width="12.140625" style="1" customWidth="1"/>
    <col min="7438" max="7680" width="9.140625" style="1"/>
    <col min="7681" max="7681" width="11.7109375" style="1" customWidth="1"/>
    <col min="7682" max="7682" width="55.42578125" style="1" customWidth="1"/>
    <col min="7683" max="7683" width="24.7109375" style="1" customWidth="1"/>
    <col min="7684" max="7684" width="17.42578125" style="1" bestFit="1" customWidth="1"/>
    <col min="7685" max="7685" width="13.5703125" style="1" customWidth="1"/>
    <col min="7686" max="7686" width="18.140625" style="1" customWidth="1"/>
    <col min="7687" max="7687" width="14" style="1" customWidth="1"/>
    <col min="7688" max="7688" width="19.28515625" style="1" customWidth="1"/>
    <col min="7689" max="7691" width="17.7109375" style="1" customWidth="1"/>
    <col min="7692" max="7692" width="28.140625" style="1" customWidth="1"/>
    <col min="7693" max="7693" width="12.140625" style="1" customWidth="1"/>
    <col min="7694" max="7936" width="9.140625" style="1"/>
    <col min="7937" max="7937" width="11.7109375" style="1" customWidth="1"/>
    <col min="7938" max="7938" width="55.42578125" style="1" customWidth="1"/>
    <col min="7939" max="7939" width="24.7109375" style="1" customWidth="1"/>
    <col min="7940" max="7940" width="17.42578125" style="1" bestFit="1" customWidth="1"/>
    <col min="7941" max="7941" width="13.5703125" style="1" customWidth="1"/>
    <col min="7942" max="7942" width="18.140625" style="1" customWidth="1"/>
    <col min="7943" max="7943" width="14" style="1" customWidth="1"/>
    <col min="7944" max="7944" width="19.28515625" style="1" customWidth="1"/>
    <col min="7945" max="7947" width="17.7109375" style="1" customWidth="1"/>
    <col min="7948" max="7948" width="28.140625" style="1" customWidth="1"/>
    <col min="7949" max="7949" width="12.140625" style="1" customWidth="1"/>
    <col min="7950" max="8192" width="9.140625" style="1"/>
    <col min="8193" max="8193" width="11.7109375" style="1" customWidth="1"/>
    <col min="8194" max="8194" width="55.42578125" style="1" customWidth="1"/>
    <col min="8195" max="8195" width="24.7109375" style="1" customWidth="1"/>
    <col min="8196" max="8196" width="17.42578125" style="1" bestFit="1" customWidth="1"/>
    <col min="8197" max="8197" width="13.5703125" style="1" customWidth="1"/>
    <col min="8198" max="8198" width="18.140625" style="1" customWidth="1"/>
    <col min="8199" max="8199" width="14" style="1" customWidth="1"/>
    <col min="8200" max="8200" width="19.28515625" style="1" customWidth="1"/>
    <col min="8201" max="8203" width="17.7109375" style="1" customWidth="1"/>
    <col min="8204" max="8204" width="28.140625" style="1" customWidth="1"/>
    <col min="8205" max="8205" width="12.140625" style="1" customWidth="1"/>
    <col min="8206" max="8448" width="9.140625" style="1"/>
    <col min="8449" max="8449" width="11.7109375" style="1" customWidth="1"/>
    <col min="8450" max="8450" width="55.42578125" style="1" customWidth="1"/>
    <col min="8451" max="8451" width="24.7109375" style="1" customWidth="1"/>
    <col min="8452" max="8452" width="17.42578125" style="1" bestFit="1" customWidth="1"/>
    <col min="8453" max="8453" width="13.5703125" style="1" customWidth="1"/>
    <col min="8454" max="8454" width="18.140625" style="1" customWidth="1"/>
    <col min="8455" max="8455" width="14" style="1" customWidth="1"/>
    <col min="8456" max="8456" width="19.28515625" style="1" customWidth="1"/>
    <col min="8457" max="8459" width="17.7109375" style="1" customWidth="1"/>
    <col min="8460" max="8460" width="28.140625" style="1" customWidth="1"/>
    <col min="8461" max="8461" width="12.140625" style="1" customWidth="1"/>
    <col min="8462" max="8704" width="9.140625" style="1"/>
    <col min="8705" max="8705" width="11.7109375" style="1" customWidth="1"/>
    <col min="8706" max="8706" width="55.42578125" style="1" customWidth="1"/>
    <col min="8707" max="8707" width="24.7109375" style="1" customWidth="1"/>
    <col min="8708" max="8708" width="17.42578125" style="1" bestFit="1" customWidth="1"/>
    <col min="8709" max="8709" width="13.5703125" style="1" customWidth="1"/>
    <col min="8710" max="8710" width="18.140625" style="1" customWidth="1"/>
    <col min="8711" max="8711" width="14" style="1" customWidth="1"/>
    <col min="8712" max="8712" width="19.28515625" style="1" customWidth="1"/>
    <col min="8713" max="8715" width="17.7109375" style="1" customWidth="1"/>
    <col min="8716" max="8716" width="28.140625" style="1" customWidth="1"/>
    <col min="8717" max="8717" width="12.140625" style="1" customWidth="1"/>
    <col min="8718" max="8960" width="9.140625" style="1"/>
    <col min="8961" max="8961" width="11.7109375" style="1" customWidth="1"/>
    <col min="8962" max="8962" width="55.42578125" style="1" customWidth="1"/>
    <col min="8963" max="8963" width="24.7109375" style="1" customWidth="1"/>
    <col min="8964" max="8964" width="17.42578125" style="1" bestFit="1" customWidth="1"/>
    <col min="8965" max="8965" width="13.5703125" style="1" customWidth="1"/>
    <col min="8966" max="8966" width="18.140625" style="1" customWidth="1"/>
    <col min="8967" max="8967" width="14" style="1" customWidth="1"/>
    <col min="8968" max="8968" width="19.28515625" style="1" customWidth="1"/>
    <col min="8969" max="8971" width="17.7109375" style="1" customWidth="1"/>
    <col min="8972" max="8972" width="28.140625" style="1" customWidth="1"/>
    <col min="8973" max="8973" width="12.140625" style="1" customWidth="1"/>
    <col min="8974" max="9216" width="9.140625" style="1"/>
    <col min="9217" max="9217" width="11.7109375" style="1" customWidth="1"/>
    <col min="9218" max="9218" width="55.42578125" style="1" customWidth="1"/>
    <col min="9219" max="9219" width="24.7109375" style="1" customWidth="1"/>
    <col min="9220" max="9220" width="17.42578125" style="1" bestFit="1" customWidth="1"/>
    <col min="9221" max="9221" width="13.5703125" style="1" customWidth="1"/>
    <col min="9222" max="9222" width="18.140625" style="1" customWidth="1"/>
    <col min="9223" max="9223" width="14" style="1" customWidth="1"/>
    <col min="9224" max="9224" width="19.28515625" style="1" customWidth="1"/>
    <col min="9225" max="9227" width="17.7109375" style="1" customWidth="1"/>
    <col min="9228" max="9228" width="28.140625" style="1" customWidth="1"/>
    <col min="9229" max="9229" width="12.140625" style="1" customWidth="1"/>
    <col min="9230" max="9472" width="9.140625" style="1"/>
    <col min="9473" max="9473" width="11.7109375" style="1" customWidth="1"/>
    <col min="9474" max="9474" width="55.42578125" style="1" customWidth="1"/>
    <col min="9475" max="9475" width="24.7109375" style="1" customWidth="1"/>
    <col min="9476" max="9476" width="17.42578125" style="1" bestFit="1" customWidth="1"/>
    <col min="9477" max="9477" width="13.5703125" style="1" customWidth="1"/>
    <col min="9478" max="9478" width="18.140625" style="1" customWidth="1"/>
    <col min="9479" max="9479" width="14" style="1" customWidth="1"/>
    <col min="9480" max="9480" width="19.28515625" style="1" customWidth="1"/>
    <col min="9481" max="9483" width="17.7109375" style="1" customWidth="1"/>
    <col min="9484" max="9484" width="28.140625" style="1" customWidth="1"/>
    <col min="9485" max="9485" width="12.140625" style="1" customWidth="1"/>
    <col min="9486" max="9728" width="9.140625" style="1"/>
    <col min="9729" max="9729" width="11.7109375" style="1" customWidth="1"/>
    <col min="9730" max="9730" width="55.42578125" style="1" customWidth="1"/>
    <col min="9731" max="9731" width="24.7109375" style="1" customWidth="1"/>
    <col min="9732" max="9732" width="17.42578125" style="1" bestFit="1" customWidth="1"/>
    <col min="9733" max="9733" width="13.5703125" style="1" customWidth="1"/>
    <col min="9734" max="9734" width="18.140625" style="1" customWidth="1"/>
    <col min="9735" max="9735" width="14" style="1" customWidth="1"/>
    <col min="9736" max="9736" width="19.28515625" style="1" customWidth="1"/>
    <col min="9737" max="9739" width="17.7109375" style="1" customWidth="1"/>
    <col min="9740" max="9740" width="28.140625" style="1" customWidth="1"/>
    <col min="9741" max="9741" width="12.140625" style="1" customWidth="1"/>
    <col min="9742" max="9984" width="9.140625" style="1"/>
    <col min="9985" max="9985" width="11.7109375" style="1" customWidth="1"/>
    <col min="9986" max="9986" width="55.42578125" style="1" customWidth="1"/>
    <col min="9987" max="9987" width="24.7109375" style="1" customWidth="1"/>
    <col min="9988" max="9988" width="17.42578125" style="1" bestFit="1" customWidth="1"/>
    <col min="9989" max="9989" width="13.5703125" style="1" customWidth="1"/>
    <col min="9990" max="9990" width="18.140625" style="1" customWidth="1"/>
    <col min="9991" max="9991" width="14" style="1" customWidth="1"/>
    <col min="9992" max="9992" width="19.28515625" style="1" customWidth="1"/>
    <col min="9993" max="9995" width="17.7109375" style="1" customWidth="1"/>
    <col min="9996" max="9996" width="28.140625" style="1" customWidth="1"/>
    <col min="9997" max="9997" width="12.140625" style="1" customWidth="1"/>
    <col min="9998" max="10240" width="9.140625" style="1"/>
    <col min="10241" max="10241" width="11.7109375" style="1" customWidth="1"/>
    <col min="10242" max="10242" width="55.42578125" style="1" customWidth="1"/>
    <col min="10243" max="10243" width="24.7109375" style="1" customWidth="1"/>
    <col min="10244" max="10244" width="17.42578125" style="1" bestFit="1" customWidth="1"/>
    <col min="10245" max="10245" width="13.5703125" style="1" customWidth="1"/>
    <col min="10246" max="10246" width="18.140625" style="1" customWidth="1"/>
    <col min="10247" max="10247" width="14" style="1" customWidth="1"/>
    <col min="10248" max="10248" width="19.28515625" style="1" customWidth="1"/>
    <col min="10249" max="10251" width="17.7109375" style="1" customWidth="1"/>
    <col min="10252" max="10252" width="28.140625" style="1" customWidth="1"/>
    <col min="10253" max="10253" width="12.140625" style="1" customWidth="1"/>
    <col min="10254" max="10496" width="9.140625" style="1"/>
    <col min="10497" max="10497" width="11.7109375" style="1" customWidth="1"/>
    <col min="10498" max="10498" width="55.42578125" style="1" customWidth="1"/>
    <col min="10499" max="10499" width="24.7109375" style="1" customWidth="1"/>
    <col min="10500" max="10500" width="17.42578125" style="1" bestFit="1" customWidth="1"/>
    <col min="10501" max="10501" width="13.5703125" style="1" customWidth="1"/>
    <col min="10502" max="10502" width="18.140625" style="1" customWidth="1"/>
    <col min="10503" max="10503" width="14" style="1" customWidth="1"/>
    <col min="10504" max="10504" width="19.28515625" style="1" customWidth="1"/>
    <col min="10505" max="10507" width="17.7109375" style="1" customWidth="1"/>
    <col min="10508" max="10508" width="28.140625" style="1" customWidth="1"/>
    <col min="10509" max="10509" width="12.140625" style="1" customWidth="1"/>
    <col min="10510" max="10752" width="9.140625" style="1"/>
    <col min="10753" max="10753" width="11.7109375" style="1" customWidth="1"/>
    <col min="10754" max="10754" width="55.42578125" style="1" customWidth="1"/>
    <col min="10755" max="10755" width="24.7109375" style="1" customWidth="1"/>
    <col min="10756" max="10756" width="17.42578125" style="1" bestFit="1" customWidth="1"/>
    <col min="10757" max="10757" width="13.5703125" style="1" customWidth="1"/>
    <col min="10758" max="10758" width="18.140625" style="1" customWidth="1"/>
    <col min="10759" max="10759" width="14" style="1" customWidth="1"/>
    <col min="10760" max="10760" width="19.28515625" style="1" customWidth="1"/>
    <col min="10761" max="10763" width="17.7109375" style="1" customWidth="1"/>
    <col min="10764" max="10764" width="28.140625" style="1" customWidth="1"/>
    <col min="10765" max="10765" width="12.140625" style="1" customWidth="1"/>
    <col min="10766" max="11008" width="9.140625" style="1"/>
    <col min="11009" max="11009" width="11.7109375" style="1" customWidth="1"/>
    <col min="11010" max="11010" width="55.42578125" style="1" customWidth="1"/>
    <col min="11011" max="11011" width="24.7109375" style="1" customWidth="1"/>
    <col min="11012" max="11012" width="17.42578125" style="1" bestFit="1" customWidth="1"/>
    <col min="11013" max="11013" width="13.5703125" style="1" customWidth="1"/>
    <col min="11014" max="11014" width="18.140625" style="1" customWidth="1"/>
    <col min="11015" max="11015" width="14" style="1" customWidth="1"/>
    <col min="11016" max="11016" width="19.28515625" style="1" customWidth="1"/>
    <col min="11017" max="11019" width="17.7109375" style="1" customWidth="1"/>
    <col min="11020" max="11020" width="28.140625" style="1" customWidth="1"/>
    <col min="11021" max="11021" width="12.140625" style="1" customWidth="1"/>
    <col min="11022" max="11264" width="9.140625" style="1"/>
    <col min="11265" max="11265" width="11.7109375" style="1" customWidth="1"/>
    <col min="11266" max="11266" width="55.42578125" style="1" customWidth="1"/>
    <col min="11267" max="11267" width="24.7109375" style="1" customWidth="1"/>
    <col min="11268" max="11268" width="17.42578125" style="1" bestFit="1" customWidth="1"/>
    <col min="11269" max="11269" width="13.5703125" style="1" customWidth="1"/>
    <col min="11270" max="11270" width="18.140625" style="1" customWidth="1"/>
    <col min="11271" max="11271" width="14" style="1" customWidth="1"/>
    <col min="11272" max="11272" width="19.28515625" style="1" customWidth="1"/>
    <col min="11273" max="11275" width="17.7109375" style="1" customWidth="1"/>
    <col min="11276" max="11276" width="28.140625" style="1" customWidth="1"/>
    <col min="11277" max="11277" width="12.140625" style="1" customWidth="1"/>
    <col min="11278" max="11520" width="9.140625" style="1"/>
    <col min="11521" max="11521" width="11.7109375" style="1" customWidth="1"/>
    <col min="11522" max="11522" width="55.42578125" style="1" customWidth="1"/>
    <col min="11523" max="11523" width="24.7109375" style="1" customWidth="1"/>
    <col min="11524" max="11524" width="17.42578125" style="1" bestFit="1" customWidth="1"/>
    <col min="11525" max="11525" width="13.5703125" style="1" customWidth="1"/>
    <col min="11526" max="11526" width="18.140625" style="1" customWidth="1"/>
    <col min="11527" max="11527" width="14" style="1" customWidth="1"/>
    <col min="11528" max="11528" width="19.28515625" style="1" customWidth="1"/>
    <col min="11529" max="11531" width="17.7109375" style="1" customWidth="1"/>
    <col min="11532" max="11532" width="28.140625" style="1" customWidth="1"/>
    <col min="11533" max="11533" width="12.140625" style="1" customWidth="1"/>
    <col min="11534" max="11776" width="9.140625" style="1"/>
    <col min="11777" max="11777" width="11.7109375" style="1" customWidth="1"/>
    <col min="11778" max="11778" width="55.42578125" style="1" customWidth="1"/>
    <col min="11779" max="11779" width="24.7109375" style="1" customWidth="1"/>
    <col min="11780" max="11780" width="17.42578125" style="1" bestFit="1" customWidth="1"/>
    <col min="11781" max="11781" width="13.5703125" style="1" customWidth="1"/>
    <col min="11782" max="11782" width="18.140625" style="1" customWidth="1"/>
    <col min="11783" max="11783" width="14" style="1" customWidth="1"/>
    <col min="11784" max="11784" width="19.28515625" style="1" customWidth="1"/>
    <col min="11785" max="11787" width="17.7109375" style="1" customWidth="1"/>
    <col min="11788" max="11788" width="28.140625" style="1" customWidth="1"/>
    <col min="11789" max="11789" width="12.140625" style="1" customWidth="1"/>
    <col min="11790" max="12032" width="9.140625" style="1"/>
    <col min="12033" max="12033" width="11.7109375" style="1" customWidth="1"/>
    <col min="12034" max="12034" width="55.42578125" style="1" customWidth="1"/>
    <col min="12035" max="12035" width="24.7109375" style="1" customWidth="1"/>
    <col min="12036" max="12036" width="17.42578125" style="1" bestFit="1" customWidth="1"/>
    <col min="12037" max="12037" width="13.5703125" style="1" customWidth="1"/>
    <col min="12038" max="12038" width="18.140625" style="1" customWidth="1"/>
    <col min="12039" max="12039" width="14" style="1" customWidth="1"/>
    <col min="12040" max="12040" width="19.28515625" style="1" customWidth="1"/>
    <col min="12041" max="12043" width="17.7109375" style="1" customWidth="1"/>
    <col min="12044" max="12044" width="28.140625" style="1" customWidth="1"/>
    <col min="12045" max="12045" width="12.140625" style="1" customWidth="1"/>
    <col min="12046" max="12288" width="9.140625" style="1"/>
    <col min="12289" max="12289" width="11.7109375" style="1" customWidth="1"/>
    <col min="12290" max="12290" width="55.42578125" style="1" customWidth="1"/>
    <col min="12291" max="12291" width="24.7109375" style="1" customWidth="1"/>
    <col min="12292" max="12292" width="17.42578125" style="1" bestFit="1" customWidth="1"/>
    <col min="12293" max="12293" width="13.5703125" style="1" customWidth="1"/>
    <col min="12294" max="12294" width="18.140625" style="1" customWidth="1"/>
    <col min="12295" max="12295" width="14" style="1" customWidth="1"/>
    <col min="12296" max="12296" width="19.28515625" style="1" customWidth="1"/>
    <col min="12297" max="12299" width="17.7109375" style="1" customWidth="1"/>
    <col min="12300" max="12300" width="28.140625" style="1" customWidth="1"/>
    <col min="12301" max="12301" width="12.140625" style="1" customWidth="1"/>
    <col min="12302" max="12544" width="9.140625" style="1"/>
    <col min="12545" max="12545" width="11.7109375" style="1" customWidth="1"/>
    <col min="12546" max="12546" width="55.42578125" style="1" customWidth="1"/>
    <col min="12547" max="12547" width="24.7109375" style="1" customWidth="1"/>
    <col min="12548" max="12548" width="17.42578125" style="1" bestFit="1" customWidth="1"/>
    <col min="12549" max="12549" width="13.5703125" style="1" customWidth="1"/>
    <col min="12550" max="12550" width="18.140625" style="1" customWidth="1"/>
    <col min="12551" max="12551" width="14" style="1" customWidth="1"/>
    <col min="12552" max="12552" width="19.28515625" style="1" customWidth="1"/>
    <col min="12553" max="12555" width="17.7109375" style="1" customWidth="1"/>
    <col min="12556" max="12556" width="28.140625" style="1" customWidth="1"/>
    <col min="12557" max="12557" width="12.140625" style="1" customWidth="1"/>
    <col min="12558" max="12800" width="9.140625" style="1"/>
    <col min="12801" max="12801" width="11.7109375" style="1" customWidth="1"/>
    <col min="12802" max="12802" width="55.42578125" style="1" customWidth="1"/>
    <col min="12803" max="12803" width="24.7109375" style="1" customWidth="1"/>
    <col min="12804" max="12804" width="17.42578125" style="1" bestFit="1" customWidth="1"/>
    <col min="12805" max="12805" width="13.5703125" style="1" customWidth="1"/>
    <col min="12806" max="12806" width="18.140625" style="1" customWidth="1"/>
    <col min="12807" max="12807" width="14" style="1" customWidth="1"/>
    <col min="12808" max="12808" width="19.28515625" style="1" customWidth="1"/>
    <col min="12809" max="12811" width="17.7109375" style="1" customWidth="1"/>
    <col min="12812" max="12812" width="28.140625" style="1" customWidth="1"/>
    <col min="12813" max="12813" width="12.140625" style="1" customWidth="1"/>
    <col min="12814" max="13056" width="9.140625" style="1"/>
    <col min="13057" max="13057" width="11.7109375" style="1" customWidth="1"/>
    <col min="13058" max="13058" width="55.42578125" style="1" customWidth="1"/>
    <col min="13059" max="13059" width="24.7109375" style="1" customWidth="1"/>
    <col min="13060" max="13060" width="17.42578125" style="1" bestFit="1" customWidth="1"/>
    <col min="13061" max="13061" width="13.5703125" style="1" customWidth="1"/>
    <col min="13062" max="13062" width="18.140625" style="1" customWidth="1"/>
    <col min="13063" max="13063" width="14" style="1" customWidth="1"/>
    <col min="13064" max="13064" width="19.28515625" style="1" customWidth="1"/>
    <col min="13065" max="13067" width="17.7109375" style="1" customWidth="1"/>
    <col min="13068" max="13068" width="28.140625" style="1" customWidth="1"/>
    <col min="13069" max="13069" width="12.140625" style="1" customWidth="1"/>
    <col min="13070" max="13312" width="9.140625" style="1"/>
    <col min="13313" max="13313" width="11.7109375" style="1" customWidth="1"/>
    <col min="13314" max="13314" width="55.42578125" style="1" customWidth="1"/>
    <col min="13315" max="13315" width="24.7109375" style="1" customWidth="1"/>
    <col min="13316" max="13316" width="17.42578125" style="1" bestFit="1" customWidth="1"/>
    <col min="13317" max="13317" width="13.5703125" style="1" customWidth="1"/>
    <col min="13318" max="13318" width="18.140625" style="1" customWidth="1"/>
    <col min="13319" max="13319" width="14" style="1" customWidth="1"/>
    <col min="13320" max="13320" width="19.28515625" style="1" customWidth="1"/>
    <col min="13321" max="13323" width="17.7109375" style="1" customWidth="1"/>
    <col min="13324" max="13324" width="28.140625" style="1" customWidth="1"/>
    <col min="13325" max="13325" width="12.140625" style="1" customWidth="1"/>
    <col min="13326" max="13568" width="9.140625" style="1"/>
    <col min="13569" max="13569" width="11.7109375" style="1" customWidth="1"/>
    <col min="13570" max="13570" width="55.42578125" style="1" customWidth="1"/>
    <col min="13571" max="13571" width="24.7109375" style="1" customWidth="1"/>
    <col min="13572" max="13572" width="17.42578125" style="1" bestFit="1" customWidth="1"/>
    <col min="13573" max="13573" width="13.5703125" style="1" customWidth="1"/>
    <col min="13574" max="13574" width="18.140625" style="1" customWidth="1"/>
    <col min="13575" max="13575" width="14" style="1" customWidth="1"/>
    <col min="13576" max="13576" width="19.28515625" style="1" customWidth="1"/>
    <col min="13577" max="13579" width="17.7109375" style="1" customWidth="1"/>
    <col min="13580" max="13580" width="28.140625" style="1" customWidth="1"/>
    <col min="13581" max="13581" width="12.140625" style="1" customWidth="1"/>
    <col min="13582" max="13824" width="9.140625" style="1"/>
    <col min="13825" max="13825" width="11.7109375" style="1" customWidth="1"/>
    <col min="13826" max="13826" width="55.42578125" style="1" customWidth="1"/>
    <col min="13827" max="13827" width="24.7109375" style="1" customWidth="1"/>
    <col min="13828" max="13828" width="17.42578125" style="1" bestFit="1" customWidth="1"/>
    <col min="13829" max="13829" width="13.5703125" style="1" customWidth="1"/>
    <col min="13830" max="13830" width="18.140625" style="1" customWidth="1"/>
    <col min="13831" max="13831" width="14" style="1" customWidth="1"/>
    <col min="13832" max="13832" width="19.28515625" style="1" customWidth="1"/>
    <col min="13833" max="13835" width="17.7109375" style="1" customWidth="1"/>
    <col min="13836" max="13836" width="28.140625" style="1" customWidth="1"/>
    <col min="13837" max="13837" width="12.140625" style="1" customWidth="1"/>
    <col min="13838" max="14080" width="9.140625" style="1"/>
    <col min="14081" max="14081" width="11.7109375" style="1" customWidth="1"/>
    <col min="14082" max="14082" width="55.42578125" style="1" customWidth="1"/>
    <col min="14083" max="14083" width="24.7109375" style="1" customWidth="1"/>
    <col min="14084" max="14084" width="17.42578125" style="1" bestFit="1" customWidth="1"/>
    <col min="14085" max="14085" width="13.5703125" style="1" customWidth="1"/>
    <col min="14086" max="14086" width="18.140625" style="1" customWidth="1"/>
    <col min="14087" max="14087" width="14" style="1" customWidth="1"/>
    <col min="14088" max="14088" width="19.28515625" style="1" customWidth="1"/>
    <col min="14089" max="14091" width="17.7109375" style="1" customWidth="1"/>
    <col min="14092" max="14092" width="28.140625" style="1" customWidth="1"/>
    <col min="14093" max="14093" width="12.140625" style="1" customWidth="1"/>
    <col min="14094" max="14336" width="9.140625" style="1"/>
    <col min="14337" max="14337" width="11.7109375" style="1" customWidth="1"/>
    <col min="14338" max="14338" width="55.42578125" style="1" customWidth="1"/>
    <col min="14339" max="14339" width="24.7109375" style="1" customWidth="1"/>
    <col min="14340" max="14340" width="17.42578125" style="1" bestFit="1" customWidth="1"/>
    <col min="14341" max="14341" width="13.5703125" style="1" customWidth="1"/>
    <col min="14342" max="14342" width="18.140625" style="1" customWidth="1"/>
    <col min="14343" max="14343" width="14" style="1" customWidth="1"/>
    <col min="14344" max="14344" width="19.28515625" style="1" customWidth="1"/>
    <col min="14345" max="14347" width="17.7109375" style="1" customWidth="1"/>
    <col min="14348" max="14348" width="28.140625" style="1" customWidth="1"/>
    <col min="14349" max="14349" width="12.140625" style="1" customWidth="1"/>
    <col min="14350" max="14592" width="9.140625" style="1"/>
    <col min="14593" max="14593" width="11.7109375" style="1" customWidth="1"/>
    <col min="14594" max="14594" width="55.42578125" style="1" customWidth="1"/>
    <col min="14595" max="14595" width="24.7109375" style="1" customWidth="1"/>
    <col min="14596" max="14596" width="17.42578125" style="1" bestFit="1" customWidth="1"/>
    <col min="14597" max="14597" width="13.5703125" style="1" customWidth="1"/>
    <col min="14598" max="14598" width="18.140625" style="1" customWidth="1"/>
    <col min="14599" max="14599" width="14" style="1" customWidth="1"/>
    <col min="14600" max="14600" width="19.28515625" style="1" customWidth="1"/>
    <col min="14601" max="14603" width="17.7109375" style="1" customWidth="1"/>
    <col min="14604" max="14604" width="28.140625" style="1" customWidth="1"/>
    <col min="14605" max="14605" width="12.140625" style="1" customWidth="1"/>
    <col min="14606" max="14848" width="9.140625" style="1"/>
    <col min="14849" max="14849" width="11.7109375" style="1" customWidth="1"/>
    <col min="14850" max="14850" width="55.42578125" style="1" customWidth="1"/>
    <col min="14851" max="14851" width="24.7109375" style="1" customWidth="1"/>
    <col min="14852" max="14852" width="17.42578125" style="1" bestFit="1" customWidth="1"/>
    <col min="14853" max="14853" width="13.5703125" style="1" customWidth="1"/>
    <col min="14854" max="14854" width="18.140625" style="1" customWidth="1"/>
    <col min="14855" max="14855" width="14" style="1" customWidth="1"/>
    <col min="14856" max="14856" width="19.28515625" style="1" customWidth="1"/>
    <col min="14857" max="14859" width="17.7109375" style="1" customWidth="1"/>
    <col min="14860" max="14860" width="28.140625" style="1" customWidth="1"/>
    <col min="14861" max="14861" width="12.140625" style="1" customWidth="1"/>
    <col min="14862" max="15104" width="9.140625" style="1"/>
    <col min="15105" max="15105" width="11.7109375" style="1" customWidth="1"/>
    <col min="15106" max="15106" width="55.42578125" style="1" customWidth="1"/>
    <col min="15107" max="15107" width="24.7109375" style="1" customWidth="1"/>
    <col min="15108" max="15108" width="17.42578125" style="1" bestFit="1" customWidth="1"/>
    <col min="15109" max="15109" width="13.5703125" style="1" customWidth="1"/>
    <col min="15110" max="15110" width="18.140625" style="1" customWidth="1"/>
    <col min="15111" max="15111" width="14" style="1" customWidth="1"/>
    <col min="15112" max="15112" width="19.28515625" style="1" customWidth="1"/>
    <col min="15113" max="15115" width="17.7109375" style="1" customWidth="1"/>
    <col min="15116" max="15116" width="28.140625" style="1" customWidth="1"/>
    <col min="15117" max="15117" width="12.140625" style="1" customWidth="1"/>
    <col min="15118" max="15360" width="9.140625" style="1"/>
    <col min="15361" max="15361" width="11.7109375" style="1" customWidth="1"/>
    <col min="15362" max="15362" width="55.42578125" style="1" customWidth="1"/>
    <col min="15363" max="15363" width="24.7109375" style="1" customWidth="1"/>
    <col min="15364" max="15364" width="17.42578125" style="1" bestFit="1" customWidth="1"/>
    <col min="15365" max="15365" width="13.5703125" style="1" customWidth="1"/>
    <col min="15366" max="15366" width="18.140625" style="1" customWidth="1"/>
    <col min="15367" max="15367" width="14" style="1" customWidth="1"/>
    <col min="15368" max="15368" width="19.28515625" style="1" customWidth="1"/>
    <col min="15369" max="15371" width="17.7109375" style="1" customWidth="1"/>
    <col min="15372" max="15372" width="28.140625" style="1" customWidth="1"/>
    <col min="15373" max="15373" width="12.140625" style="1" customWidth="1"/>
    <col min="15374" max="15616" width="9.140625" style="1"/>
    <col min="15617" max="15617" width="11.7109375" style="1" customWidth="1"/>
    <col min="15618" max="15618" width="55.42578125" style="1" customWidth="1"/>
    <col min="15619" max="15619" width="24.7109375" style="1" customWidth="1"/>
    <col min="15620" max="15620" width="17.42578125" style="1" bestFit="1" customWidth="1"/>
    <col min="15621" max="15621" width="13.5703125" style="1" customWidth="1"/>
    <col min="15622" max="15622" width="18.140625" style="1" customWidth="1"/>
    <col min="15623" max="15623" width="14" style="1" customWidth="1"/>
    <col min="15624" max="15624" width="19.28515625" style="1" customWidth="1"/>
    <col min="15625" max="15627" width="17.7109375" style="1" customWidth="1"/>
    <col min="15628" max="15628" width="28.140625" style="1" customWidth="1"/>
    <col min="15629" max="15629" width="12.140625" style="1" customWidth="1"/>
    <col min="15630" max="15872" width="9.140625" style="1"/>
    <col min="15873" max="15873" width="11.7109375" style="1" customWidth="1"/>
    <col min="15874" max="15874" width="55.42578125" style="1" customWidth="1"/>
    <col min="15875" max="15875" width="24.7109375" style="1" customWidth="1"/>
    <col min="15876" max="15876" width="17.42578125" style="1" bestFit="1" customWidth="1"/>
    <col min="15877" max="15877" width="13.5703125" style="1" customWidth="1"/>
    <col min="15878" max="15878" width="18.140625" style="1" customWidth="1"/>
    <col min="15879" max="15879" width="14" style="1" customWidth="1"/>
    <col min="15880" max="15880" width="19.28515625" style="1" customWidth="1"/>
    <col min="15881" max="15883" width="17.7109375" style="1" customWidth="1"/>
    <col min="15884" max="15884" width="28.140625" style="1" customWidth="1"/>
    <col min="15885" max="15885" width="12.140625" style="1" customWidth="1"/>
    <col min="15886" max="16128" width="9.140625" style="1"/>
    <col min="16129" max="16129" width="11.7109375" style="1" customWidth="1"/>
    <col min="16130" max="16130" width="55.42578125" style="1" customWidth="1"/>
    <col min="16131" max="16131" width="24.7109375" style="1" customWidth="1"/>
    <col min="16132" max="16132" width="17.42578125" style="1" bestFit="1" customWidth="1"/>
    <col min="16133" max="16133" width="13.5703125" style="1" customWidth="1"/>
    <col min="16134" max="16134" width="18.140625" style="1" customWidth="1"/>
    <col min="16135" max="16135" width="14" style="1" customWidth="1"/>
    <col min="16136" max="16136" width="19.28515625" style="1" customWidth="1"/>
    <col min="16137" max="16139" width="17.7109375" style="1" customWidth="1"/>
    <col min="16140" max="16140" width="28.140625" style="1" customWidth="1"/>
    <col min="16141" max="16141" width="12.140625" style="1" customWidth="1"/>
    <col min="16142" max="16384" width="9.140625" style="1"/>
  </cols>
  <sheetData>
    <row r="1" spans="1:14" ht="24.75" customHeight="1" x14ac:dyDescent="0.25"/>
    <row r="2" spans="1:14" ht="21" customHeight="1" x14ac:dyDescent="0.25"/>
    <row r="3" spans="1:14" ht="21" customHeight="1" x14ac:dyDescent="0.25"/>
    <row r="4" spans="1:14" ht="26.25" customHeight="1" x14ac:dyDescent="0.25"/>
    <row r="5" spans="1:14" ht="22.5" customHeight="1" x14ac:dyDescent="0.25"/>
    <row r="6" spans="1:14" ht="26.25" customHeight="1" x14ac:dyDescent="0.25"/>
    <row r="7" spans="1:14" ht="15.75" thickBot="1" x14ac:dyDescent="0.3"/>
    <row r="8" spans="1:14" customFormat="1" x14ac:dyDescent="0.25">
      <c r="A8" s="65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7"/>
    </row>
    <row r="9" spans="1:14" x14ac:dyDescent="0.25">
      <c r="A9" s="68" t="s">
        <v>1</v>
      </c>
      <c r="B9" s="63"/>
      <c r="C9" s="63"/>
      <c r="D9" s="63"/>
      <c r="E9" s="63"/>
      <c r="F9" s="63"/>
      <c r="G9" s="63"/>
      <c r="H9" s="63"/>
      <c r="I9" s="63"/>
      <c r="J9" s="63"/>
      <c r="K9" s="64"/>
    </row>
    <row r="10" spans="1:14" x14ac:dyDescent="0.25">
      <c r="A10" s="55" t="s">
        <v>2</v>
      </c>
      <c r="B10" s="56"/>
      <c r="C10" s="56"/>
      <c r="D10" s="56"/>
      <c r="E10" s="56"/>
      <c r="F10" s="69" t="s">
        <v>3</v>
      </c>
      <c r="G10" s="70"/>
      <c r="H10" s="70"/>
      <c r="I10" s="70"/>
      <c r="J10" s="70"/>
      <c r="K10" s="71"/>
    </row>
    <row r="11" spans="1:14" x14ac:dyDescent="0.25">
      <c r="A11" s="55" t="s">
        <v>4</v>
      </c>
      <c r="B11" s="56"/>
      <c r="C11" s="56"/>
      <c r="D11" s="56"/>
      <c r="E11" s="56"/>
      <c r="F11" s="62" t="s">
        <v>5</v>
      </c>
      <c r="G11" s="63"/>
      <c r="H11" s="63"/>
      <c r="I11" s="63"/>
      <c r="J11" s="63"/>
      <c r="K11" s="64"/>
    </row>
    <row r="12" spans="1:14" x14ac:dyDescent="0.25">
      <c r="A12" s="55" t="s">
        <v>6</v>
      </c>
      <c r="B12" s="56"/>
      <c r="C12" s="56"/>
      <c r="D12" s="56"/>
      <c r="E12" s="56"/>
      <c r="F12" s="61" t="s">
        <v>7</v>
      </c>
      <c r="G12" s="61"/>
      <c r="H12" s="61"/>
      <c r="I12" s="61"/>
      <c r="J12" s="61"/>
      <c r="K12" s="61"/>
    </row>
    <row r="13" spans="1:14" x14ac:dyDescent="0.25">
      <c r="A13" s="55" t="s">
        <v>8</v>
      </c>
      <c r="B13" s="56"/>
      <c r="C13" s="56"/>
      <c r="D13" s="56"/>
      <c r="E13" s="56"/>
      <c r="F13" s="62" t="s">
        <v>9</v>
      </c>
      <c r="G13" s="63"/>
      <c r="H13" s="63"/>
      <c r="I13" s="63"/>
      <c r="J13" s="63"/>
      <c r="K13" s="64"/>
    </row>
    <row r="14" spans="1:14" x14ac:dyDescent="0.25">
      <c r="A14" s="55" t="s">
        <v>10</v>
      </c>
      <c r="B14" s="56"/>
      <c r="C14" s="56"/>
      <c r="D14" s="56"/>
      <c r="E14" s="56"/>
      <c r="F14" s="62" t="s">
        <v>11</v>
      </c>
      <c r="G14" s="63"/>
      <c r="H14" s="63"/>
      <c r="I14" s="63"/>
      <c r="J14" s="63"/>
      <c r="K14" s="64"/>
    </row>
    <row r="15" spans="1:14" ht="47.25" customHeight="1" x14ac:dyDescent="0.25">
      <c r="A15" s="55" t="s">
        <v>12</v>
      </c>
      <c r="B15" s="56"/>
      <c r="C15" s="56"/>
      <c r="D15" s="56"/>
      <c r="E15" s="56"/>
      <c r="F15" s="57" t="s">
        <v>13</v>
      </c>
      <c r="G15" s="57"/>
      <c r="H15" s="57"/>
      <c r="I15" s="58" t="s">
        <v>14</v>
      </c>
      <c r="J15" s="58"/>
      <c r="K15" s="58"/>
    </row>
    <row r="16" spans="1:14" x14ac:dyDescent="0.2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1" t="s">
        <v>15</v>
      </c>
      <c r="N16" s="1" t="s">
        <v>16</v>
      </c>
    </row>
    <row r="17" spans="1:23" s="6" customFormat="1" ht="15.75" x14ac:dyDescent="0.25">
      <c r="A17" s="2" t="s">
        <v>17</v>
      </c>
      <c r="B17" s="3"/>
      <c r="C17" s="50">
        <v>-821</v>
      </c>
      <c r="D17" s="50"/>
      <c r="E17" s="50"/>
      <c r="F17" s="4" t="s">
        <v>18</v>
      </c>
      <c r="G17" s="5" t="s">
        <v>19</v>
      </c>
      <c r="I17" s="7">
        <f>L17+N17*2</f>
        <v>-821</v>
      </c>
      <c r="J17" s="8" t="s">
        <v>18</v>
      </c>
      <c r="L17" s="7">
        <v>-4983</v>
      </c>
      <c r="M17" s="9"/>
      <c r="N17" s="6">
        <v>2081</v>
      </c>
    </row>
    <row r="18" spans="1:23" s="6" customFormat="1" ht="15.75" x14ac:dyDescent="0.25">
      <c r="A18" s="2" t="s">
        <v>20</v>
      </c>
      <c r="B18" s="3"/>
      <c r="C18" s="50">
        <v>0</v>
      </c>
      <c r="D18" s="50"/>
      <c r="E18" s="50"/>
      <c r="F18" s="4"/>
      <c r="G18" s="5"/>
      <c r="I18" s="8"/>
      <c r="J18" s="8"/>
    </row>
    <row r="19" spans="1:23" s="6" customFormat="1" ht="15.75" x14ac:dyDescent="0.25">
      <c r="A19" s="2" t="s">
        <v>21</v>
      </c>
      <c r="B19" s="3"/>
      <c r="C19" s="50">
        <f>C17-C18</f>
        <v>-821</v>
      </c>
      <c r="D19" s="50"/>
      <c r="E19" s="50"/>
      <c r="F19" s="4" t="s">
        <v>18</v>
      </c>
      <c r="G19" s="5"/>
      <c r="I19" s="10"/>
      <c r="J19" s="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30" customHeight="1" x14ac:dyDescent="0.25">
      <c r="A20" s="51" t="s">
        <v>22</v>
      </c>
      <c r="B20" s="43" t="s">
        <v>23</v>
      </c>
      <c r="C20" s="52" t="s">
        <v>24</v>
      </c>
      <c r="D20" s="43" t="s">
        <v>25</v>
      </c>
      <c r="E20" s="12" t="s">
        <v>26</v>
      </c>
      <c r="F20" s="53" t="s">
        <v>27</v>
      </c>
      <c r="G20" s="43" t="s">
        <v>28</v>
      </c>
      <c r="H20" s="43"/>
      <c r="I20" s="44" t="s">
        <v>29</v>
      </c>
      <c r="J20" s="45"/>
      <c r="K20" s="46"/>
    </row>
    <row r="21" spans="1:23" ht="28.15" customHeight="1" x14ac:dyDescent="0.25">
      <c r="A21" s="51"/>
      <c r="B21" s="43"/>
      <c r="C21" s="52"/>
      <c r="D21" s="43"/>
      <c r="E21" s="13" t="s">
        <v>30</v>
      </c>
      <c r="F21" s="54"/>
      <c r="G21" s="14" t="s">
        <v>31</v>
      </c>
      <c r="H21" s="14" t="s">
        <v>32</v>
      </c>
      <c r="I21" s="15" t="s">
        <v>33</v>
      </c>
      <c r="J21" s="14" t="s">
        <v>34</v>
      </c>
      <c r="K21" s="14" t="s">
        <v>35</v>
      </c>
    </row>
    <row r="22" spans="1:23" ht="51.95" customHeight="1" x14ac:dyDescent="0.25">
      <c r="A22" s="16" t="s">
        <v>36</v>
      </c>
      <c r="B22" s="17" t="s">
        <v>37</v>
      </c>
      <c r="C22" s="18"/>
      <c r="D22" s="19" t="s">
        <v>3</v>
      </c>
      <c r="E22" s="20">
        <v>100</v>
      </c>
      <c r="F22" s="19" t="s">
        <v>38</v>
      </c>
      <c r="G22" s="21" t="s">
        <v>39</v>
      </c>
      <c r="H22" s="21" t="s">
        <v>39</v>
      </c>
      <c r="I22" s="14" t="s">
        <v>40</v>
      </c>
      <c r="J22" s="22"/>
      <c r="K22" s="22"/>
    </row>
    <row r="23" spans="1:23" ht="60.75" customHeight="1" x14ac:dyDescent="0.25">
      <c r="A23" s="16" t="s">
        <v>41</v>
      </c>
      <c r="B23" s="23" t="s">
        <v>44</v>
      </c>
      <c r="C23" s="18" t="s">
        <v>45</v>
      </c>
      <c r="D23" s="19" t="s">
        <v>3</v>
      </c>
      <c r="E23" s="24">
        <v>6000</v>
      </c>
      <c r="F23" s="19" t="s">
        <v>46</v>
      </c>
      <c r="G23" s="21" t="s">
        <v>43</v>
      </c>
      <c r="H23" s="21" t="s">
        <v>43</v>
      </c>
      <c r="I23" s="14"/>
      <c r="J23" s="14" t="s">
        <v>40</v>
      </c>
      <c r="K23" s="22"/>
    </row>
    <row r="24" spans="1:23" ht="51.95" customHeight="1" x14ac:dyDescent="0.25">
      <c r="A24" s="16" t="s">
        <v>47</v>
      </c>
      <c r="B24" s="17" t="s">
        <v>48</v>
      </c>
      <c r="C24" s="18" t="s">
        <v>42</v>
      </c>
      <c r="D24" s="19" t="s">
        <v>3</v>
      </c>
      <c r="E24" s="24">
        <v>500</v>
      </c>
      <c r="F24" s="19" t="s">
        <v>38</v>
      </c>
      <c r="G24" s="25" t="s">
        <v>43</v>
      </c>
      <c r="H24" s="25" t="s">
        <v>49</v>
      </c>
      <c r="I24" s="22"/>
      <c r="J24" s="14" t="s">
        <v>40</v>
      </c>
      <c r="K24" s="22"/>
    </row>
    <row r="25" spans="1:23" ht="51.95" customHeight="1" x14ac:dyDescent="0.25">
      <c r="A25" s="16" t="s">
        <v>50</v>
      </c>
      <c r="B25" s="17" t="s">
        <v>51</v>
      </c>
      <c r="C25" s="18" t="s">
        <v>42</v>
      </c>
      <c r="D25" s="19" t="s">
        <v>3</v>
      </c>
      <c r="E25" s="24">
        <v>1000</v>
      </c>
      <c r="F25" s="19" t="s">
        <v>38</v>
      </c>
      <c r="G25" s="25" t="s">
        <v>43</v>
      </c>
      <c r="H25" s="25" t="s">
        <v>49</v>
      </c>
      <c r="I25" s="22"/>
      <c r="J25" s="14" t="s">
        <v>40</v>
      </c>
      <c r="K25" s="22"/>
    </row>
    <row r="26" spans="1:23" ht="51.95" customHeight="1" x14ac:dyDescent="0.25">
      <c r="A26" s="16" t="s">
        <v>52</v>
      </c>
      <c r="B26" s="17" t="s">
        <v>53</v>
      </c>
      <c r="C26" s="18" t="s">
        <v>42</v>
      </c>
      <c r="D26" s="19" t="s">
        <v>3</v>
      </c>
      <c r="E26" s="24">
        <v>500</v>
      </c>
      <c r="F26" s="19" t="s">
        <v>38</v>
      </c>
      <c r="G26" s="25" t="s">
        <v>43</v>
      </c>
      <c r="H26" s="25" t="s">
        <v>49</v>
      </c>
      <c r="I26" s="22"/>
      <c r="J26" s="14" t="s">
        <v>40</v>
      </c>
      <c r="K26" s="22"/>
    </row>
    <row r="27" spans="1:23" ht="51.95" customHeight="1" x14ac:dyDescent="0.25">
      <c r="A27" s="16" t="s">
        <v>54</v>
      </c>
      <c r="B27" s="17" t="s">
        <v>55</v>
      </c>
      <c r="C27" s="18" t="s">
        <v>42</v>
      </c>
      <c r="D27" s="19" t="s">
        <v>3</v>
      </c>
      <c r="E27" s="24">
        <v>3000</v>
      </c>
      <c r="F27" s="19" t="s">
        <v>38</v>
      </c>
      <c r="G27" s="25" t="s">
        <v>43</v>
      </c>
      <c r="H27" s="25" t="s">
        <v>49</v>
      </c>
      <c r="I27" s="22"/>
      <c r="J27" s="14" t="s">
        <v>40</v>
      </c>
      <c r="K27" s="22"/>
    </row>
    <row r="28" spans="1:23" ht="51.95" customHeight="1" x14ac:dyDescent="0.25">
      <c r="A28" s="16" t="s">
        <v>56</v>
      </c>
      <c r="B28" s="17" t="s">
        <v>57</v>
      </c>
      <c r="C28" s="18" t="s">
        <v>42</v>
      </c>
      <c r="D28" s="19" t="s">
        <v>3</v>
      </c>
      <c r="E28" s="24">
        <v>4500</v>
      </c>
      <c r="F28" s="19" t="s">
        <v>38</v>
      </c>
      <c r="G28" s="21" t="s">
        <v>49</v>
      </c>
      <c r="H28" s="25" t="s">
        <v>58</v>
      </c>
      <c r="I28" s="22"/>
      <c r="J28" s="14" t="s">
        <v>40</v>
      </c>
      <c r="K28" s="14"/>
    </row>
    <row r="29" spans="1:23" ht="88.5" customHeight="1" x14ac:dyDescent="0.25">
      <c r="A29" s="16" t="s">
        <v>59</v>
      </c>
      <c r="B29" s="23" t="s">
        <v>60</v>
      </c>
      <c r="C29" s="18" t="s">
        <v>61</v>
      </c>
      <c r="D29" s="19" t="s">
        <v>3</v>
      </c>
      <c r="E29" s="24">
        <v>2500</v>
      </c>
      <c r="F29" s="19" t="s">
        <v>62</v>
      </c>
      <c r="G29" s="21" t="s">
        <v>63</v>
      </c>
      <c r="H29" s="25" t="s">
        <v>64</v>
      </c>
      <c r="I29" s="22"/>
      <c r="J29" s="14"/>
      <c r="K29" s="22" t="s">
        <v>40</v>
      </c>
    </row>
    <row r="30" spans="1:23" ht="119.25" customHeight="1" x14ac:dyDescent="0.25">
      <c r="A30" s="16" t="s">
        <v>65</v>
      </c>
      <c r="B30" s="23" t="s">
        <v>66</v>
      </c>
      <c r="C30" s="18" t="s">
        <v>61</v>
      </c>
      <c r="D30" s="19" t="s">
        <v>3</v>
      </c>
      <c r="E30" s="24">
        <v>35700</v>
      </c>
      <c r="F30" s="19" t="s">
        <v>67</v>
      </c>
      <c r="G30" s="21" t="s">
        <v>63</v>
      </c>
      <c r="H30" s="25" t="s">
        <v>64</v>
      </c>
      <c r="I30" s="22"/>
      <c r="J30" s="14"/>
      <c r="K30" s="22" t="s">
        <v>40</v>
      </c>
    </row>
    <row r="31" spans="1:23" ht="51.95" customHeight="1" x14ac:dyDescent="0.25">
      <c r="A31" s="16" t="s">
        <v>68</v>
      </c>
      <c r="B31" s="17" t="s">
        <v>69</v>
      </c>
      <c r="C31" s="18" t="s">
        <v>42</v>
      </c>
      <c r="D31" s="19" t="s">
        <v>3</v>
      </c>
      <c r="E31" s="24">
        <v>1000</v>
      </c>
      <c r="F31" s="19" t="s">
        <v>38</v>
      </c>
      <c r="G31" s="21" t="s">
        <v>63</v>
      </c>
      <c r="H31" s="25" t="s">
        <v>64</v>
      </c>
      <c r="I31" s="22"/>
      <c r="J31" s="14"/>
      <c r="K31" s="22" t="s">
        <v>40</v>
      </c>
    </row>
    <row r="32" spans="1:23" ht="51.95" customHeight="1" x14ac:dyDescent="0.25">
      <c r="A32" s="16" t="s">
        <v>70</v>
      </c>
      <c r="B32" s="17" t="s">
        <v>71</v>
      </c>
      <c r="C32" s="18" t="s">
        <v>42</v>
      </c>
      <c r="D32" s="19" t="s">
        <v>72</v>
      </c>
      <c r="E32" s="24">
        <v>5000</v>
      </c>
      <c r="F32" s="19" t="s">
        <v>38</v>
      </c>
      <c r="G32" s="21" t="s">
        <v>63</v>
      </c>
      <c r="H32" s="25" t="s">
        <v>64</v>
      </c>
      <c r="I32" s="22"/>
      <c r="J32" s="14"/>
      <c r="K32" s="22" t="s">
        <v>40</v>
      </c>
    </row>
    <row r="33" spans="1:11" ht="51.95" customHeight="1" x14ac:dyDescent="0.25">
      <c r="A33" s="16" t="s">
        <v>73</v>
      </c>
      <c r="B33" s="17" t="s">
        <v>74</v>
      </c>
      <c r="C33" s="18" t="s">
        <v>42</v>
      </c>
      <c r="D33" s="19" t="s">
        <v>3</v>
      </c>
      <c r="E33" s="24">
        <v>600</v>
      </c>
      <c r="F33" s="19" t="s">
        <v>38</v>
      </c>
      <c r="G33" s="21" t="s">
        <v>63</v>
      </c>
      <c r="H33" s="25" t="s">
        <v>64</v>
      </c>
      <c r="I33" s="22"/>
      <c r="J33" s="14"/>
      <c r="K33" s="22" t="s">
        <v>40</v>
      </c>
    </row>
    <row r="34" spans="1:11" ht="51.95" customHeight="1" x14ac:dyDescent="0.25">
      <c r="A34" s="16" t="s">
        <v>75</v>
      </c>
      <c r="B34" s="17" t="s">
        <v>76</v>
      </c>
      <c r="C34" s="18" t="s">
        <v>42</v>
      </c>
      <c r="D34" s="19" t="s">
        <v>3</v>
      </c>
      <c r="E34" s="24">
        <v>1000</v>
      </c>
      <c r="F34" s="19" t="s">
        <v>38</v>
      </c>
      <c r="G34" s="21" t="s">
        <v>63</v>
      </c>
      <c r="H34" s="25" t="s">
        <v>64</v>
      </c>
      <c r="I34" s="22"/>
      <c r="J34" s="14"/>
      <c r="K34" s="22" t="s">
        <v>40</v>
      </c>
    </row>
    <row r="35" spans="1:11" ht="51.95" customHeight="1" x14ac:dyDescent="0.25">
      <c r="A35" s="16" t="s">
        <v>77</v>
      </c>
      <c r="B35" s="17" t="s">
        <v>78</v>
      </c>
      <c r="C35" s="18" t="s">
        <v>42</v>
      </c>
      <c r="D35" s="19" t="s">
        <v>3</v>
      </c>
      <c r="E35" s="24">
        <v>800</v>
      </c>
      <c r="F35" s="19" t="s">
        <v>38</v>
      </c>
      <c r="G35" s="21" t="s">
        <v>63</v>
      </c>
      <c r="H35" s="25" t="s">
        <v>64</v>
      </c>
      <c r="I35" s="22"/>
      <c r="J35" s="14"/>
      <c r="K35" s="22" t="s">
        <v>40</v>
      </c>
    </row>
    <row r="36" spans="1:11" ht="51.95" customHeight="1" x14ac:dyDescent="0.25">
      <c r="A36" s="16" t="s">
        <v>79</v>
      </c>
      <c r="B36" s="17" t="s">
        <v>80</v>
      </c>
      <c r="C36" s="18" t="s">
        <v>45</v>
      </c>
      <c r="D36" s="19" t="s">
        <v>3</v>
      </c>
      <c r="E36" s="24">
        <v>2000</v>
      </c>
      <c r="F36" s="19" t="s">
        <v>38</v>
      </c>
      <c r="G36" s="21" t="s">
        <v>63</v>
      </c>
      <c r="H36" s="25" t="s">
        <v>64</v>
      </c>
      <c r="I36" s="22"/>
      <c r="J36" s="14"/>
      <c r="K36" s="22" t="s">
        <v>40</v>
      </c>
    </row>
    <row r="37" spans="1:11" ht="51.95" customHeight="1" x14ac:dyDescent="0.25">
      <c r="A37" s="16" t="s">
        <v>81</v>
      </c>
      <c r="B37" s="17" t="s">
        <v>82</v>
      </c>
      <c r="C37" s="18" t="s">
        <v>42</v>
      </c>
      <c r="D37" s="19" t="s">
        <v>3</v>
      </c>
      <c r="E37" s="24">
        <v>30000</v>
      </c>
      <c r="F37" s="19" t="s">
        <v>83</v>
      </c>
      <c r="G37" s="21" t="s">
        <v>63</v>
      </c>
      <c r="H37" s="25" t="s">
        <v>64</v>
      </c>
      <c r="I37" s="22"/>
      <c r="J37" s="14"/>
      <c r="K37" s="22" t="s">
        <v>40</v>
      </c>
    </row>
    <row r="38" spans="1:11" ht="51.95" customHeight="1" x14ac:dyDescent="0.25">
      <c r="A38" s="16" t="s">
        <v>84</v>
      </c>
      <c r="B38" s="17" t="s">
        <v>85</v>
      </c>
      <c r="C38" s="18" t="s">
        <v>42</v>
      </c>
      <c r="D38" s="19" t="s">
        <v>3</v>
      </c>
      <c r="E38" s="24">
        <v>3000</v>
      </c>
      <c r="F38" s="19" t="s">
        <v>38</v>
      </c>
      <c r="G38" s="21" t="s">
        <v>63</v>
      </c>
      <c r="H38" s="25" t="s">
        <v>64</v>
      </c>
      <c r="I38" s="22"/>
      <c r="J38" s="14"/>
      <c r="K38" s="22" t="s">
        <v>40</v>
      </c>
    </row>
    <row r="39" spans="1:11" ht="51.95" customHeight="1" x14ac:dyDescent="0.25">
      <c r="A39" s="16" t="s">
        <v>86</v>
      </c>
      <c r="B39" s="17" t="s">
        <v>87</v>
      </c>
      <c r="C39" s="18" t="s">
        <v>45</v>
      </c>
      <c r="D39" s="19" t="s">
        <v>3</v>
      </c>
      <c r="E39" s="24">
        <v>3000</v>
      </c>
      <c r="F39" s="19" t="s">
        <v>38</v>
      </c>
      <c r="G39" s="21" t="s">
        <v>63</v>
      </c>
      <c r="H39" s="25" t="s">
        <v>64</v>
      </c>
      <c r="I39" s="22"/>
      <c r="J39" s="14"/>
      <c r="K39" s="22" t="s">
        <v>40</v>
      </c>
    </row>
    <row r="40" spans="1:11" ht="51.95" customHeight="1" x14ac:dyDescent="0.25">
      <c r="A40" s="16" t="s">
        <v>88</v>
      </c>
      <c r="B40" s="17" t="s">
        <v>89</v>
      </c>
      <c r="C40" s="18" t="s">
        <v>42</v>
      </c>
      <c r="D40" s="19" t="s">
        <v>3</v>
      </c>
      <c r="E40" s="24">
        <v>1200</v>
      </c>
      <c r="F40" s="19" t="s">
        <v>38</v>
      </c>
      <c r="G40" s="21" t="s">
        <v>63</v>
      </c>
      <c r="H40" s="25" t="s">
        <v>64</v>
      </c>
      <c r="I40" s="22"/>
      <c r="J40" s="14"/>
      <c r="K40" s="22" t="s">
        <v>40</v>
      </c>
    </row>
    <row r="41" spans="1:11" ht="51.95" customHeight="1" x14ac:dyDescent="0.25">
      <c r="A41" s="16" t="s">
        <v>90</v>
      </c>
      <c r="B41" s="17" t="s">
        <v>91</v>
      </c>
      <c r="C41" s="18" t="s">
        <v>42</v>
      </c>
      <c r="D41" s="19" t="s">
        <v>3</v>
      </c>
      <c r="E41" s="24">
        <v>2500</v>
      </c>
      <c r="F41" s="19" t="s">
        <v>38</v>
      </c>
      <c r="G41" s="21" t="s">
        <v>64</v>
      </c>
      <c r="H41" s="25" t="s">
        <v>92</v>
      </c>
      <c r="I41" s="22"/>
      <c r="J41" s="14"/>
      <c r="K41" s="22" t="s">
        <v>40</v>
      </c>
    </row>
    <row r="42" spans="1:11" ht="51.95" customHeight="1" x14ac:dyDescent="0.25">
      <c r="A42" s="16" t="s">
        <v>93</v>
      </c>
      <c r="B42" s="17" t="s">
        <v>94</v>
      </c>
      <c r="C42" s="18" t="s">
        <v>42</v>
      </c>
      <c r="D42" s="19" t="s">
        <v>3</v>
      </c>
      <c r="E42" s="24">
        <v>900</v>
      </c>
      <c r="F42" s="19" t="s">
        <v>38</v>
      </c>
      <c r="G42" s="21" t="s">
        <v>64</v>
      </c>
      <c r="H42" s="25" t="s">
        <v>92</v>
      </c>
      <c r="I42" s="22"/>
      <c r="J42" s="14"/>
      <c r="K42" s="22" t="s">
        <v>40</v>
      </c>
    </row>
    <row r="43" spans="1:11" ht="47.1" customHeight="1" x14ac:dyDescent="0.25">
      <c r="A43" s="16" t="s">
        <v>95</v>
      </c>
      <c r="B43" s="26" t="s">
        <v>96</v>
      </c>
      <c r="C43" s="18" t="s">
        <v>45</v>
      </c>
      <c r="D43" s="19" t="s">
        <v>3</v>
      </c>
      <c r="E43" s="27">
        <v>43750</v>
      </c>
      <c r="F43" s="19" t="s">
        <v>97</v>
      </c>
      <c r="G43" s="21" t="s">
        <v>64</v>
      </c>
      <c r="H43" s="25" t="s">
        <v>92</v>
      </c>
      <c r="I43" s="22"/>
      <c r="J43" s="22"/>
      <c r="K43" s="22" t="s">
        <v>40</v>
      </c>
    </row>
    <row r="44" spans="1:11" ht="51.95" customHeight="1" x14ac:dyDescent="0.25">
      <c r="A44" s="16" t="s">
        <v>98</v>
      </c>
      <c r="B44" s="17" t="s">
        <v>99</v>
      </c>
      <c r="C44" s="18" t="s">
        <v>42</v>
      </c>
      <c r="D44" s="19" t="s">
        <v>3</v>
      </c>
      <c r="E44" s="24">
        <v>1800</v>
      </c>
      <c r="F44" s="19" t="s">
        <v>38</v>
      </c>
      <c r="G44" s="21" t="s">
        <v>64</v>
      </c>
      <c r="H44" s="25" t="s">
        <v>100</v>
      </c>
      <c r="I44" s="22"/>
      <c r="J44" s="14"/>
      <c r="K44" s="22" t="s">
        <v>40</v>
      </c>
    </row>
    <row r="45" spans="1:11" ht="51.95" customHeight="1" x14ac:dyDescent="0.25">
      <c r="A45" s="16" t="s">
        <v>101</v>
      </c>
      <c r="B45" s="17" t="s">
        <v>102</v>
      </c>
      <c r="C45" s="18" t="s">
        <v>42</v>
      </c>
      <c r="D45" s="19" t="s">
        <v>3</v>
      </c>
      <c r="E45" s="24">
        <v>1500</v>
      </c>
      <c r="F45" s="19" t="s">
        <v>38</v>
      </c>
      <c r="G45" s="21" t="s">
        <v>64</v>
      </c>
      <c r="H45" s="25" t="s">
        <v>100</v>
      </c>
      <c r="I45" s="22"/>
      <c r="J45" s="14"/>
      <c r="K45" s="22" t="s">
        <v>40</v>
      </c>
    </row>
    <row r="46" spans="1:11" ht="51.95" customHeight="1" x14ac:dyDescent="0.25">
      <c r="A46" s="16" t="s">
        <v>103</v>
      </c>
      <c r="B46" s="17" t="s">
        <v>104</v>
      </c>
      <c r="C46" s="18" t="s">
        <v>42</v>
      </c>
      <c r="D46" s="19" t="s">
        <v>3</v>
      </c>
      <c r="E46" s="24">
        <v>3000</v>
      </c>
      <c r="F46" s="19" t="s">
        <v>38</v>
      </c>
      <c r="G46" s="21" t="s">
        <v>64</v>
      </c>
      <c r="H46" s="25" t="s">
        <v>100</v>
      </c>
      <c r="I46" s="22"/>
      <c r="J46" s="14"/>
      <c r="K46" s="22" t="s">
        <v>40</v>
      </c>
    </row>
    <row r="47" spans="1:11" ht="51.95" customHeight="1" x14ac:dyDescent="0.25">
      <c r="A47" s="16" t="s">
        <v>105</v>
      </c>
      <c r="B47" s="17" t="s">
        <v>106</v>
      </c>
      <c r="C47" s="18" t="s">
        <v>42</v>
      </c>
      <c r="D47" s="19" t="s">
        <v>3</v>
      </c>
      <c r="E47" s="24">
        <v>10200</v>
      </c>
      <c r="F47" s="19" t="s">
        <v>38</v>
      </c>
      <c r="G47" s="21" t="s">
        <v>64</v>
      </c>
      <c r="H47" s="25" t="s">
        <v>100</v>
      </c>
      <c r="I47" s="22"/>
      <c r="J47" s="14"/>
      <c r="K47" s="22" t="s">
        <v>40</v>
      </c>
    </row>
    <row r="48" spans="1:11" ht="51.95" customHeight="1" x14ac:dyDescent="0.25">
      <c r="A48" s="16" t="s">
        <v>107</v>
      </c>
      <c r="B48" s="17" t="s">
        <v>108</v>
      </c>
      <c r="C48" s="18" t="s">
        <v>42</v>
      </c>
      <c r="D48" s="19" t="s">
        <v>3</v>
      </c>
      <c r="E48" s="24">
        <v>2000</v>
      </c>
      <c r="F48" s="19" t="s">
        <v>38</v>
      </c>
      <c r="G48" s="21" t="s">
        <v>64</v>
      </c>
      <c r="H48" s="25" t="s">
        <v>100</v>
      </c>
      <c r="I48" s="22"/>
      <c r="J48" s="14"/>
      <c r="K48" s="22" t="s">
        <v>40</v>
      </c>
    </row>
    <row r="49" spans="1:11" ht="51.95" customHeight="1" x14ac:dyDescent="0.25">
      <c r="A49" s="16" t="s">
        <v>109</v>
      </c>
      <c r="B49" s="17" t="s">
        <v>110</v>
      </c>
      <c r="C49" s="18" t="s">
        <v>42</v>
      </c>
      <c r="D49" s="19" t="s">
        <v>3</v>
      </c>
      <c r="E49" s="24">
        <v>5000</v>
      </c>
      <c r="F49" s="19" t="s">
        <v>38</v>
      </c>
      <c r="G49" s="21" t="s">
        <v>64</v>
      </c>
      <c r="H49" s="25" t="s">
        <v>100</v>
      </c>
      <c r="I49" s="22"/>
      <c r="J49" s="14"/>
      <c r="K49" s="22" t="s">
        <v>40</v>
      </c>
    </row>
    <row r="50" spans="1:11" ht="51.95" customHeight="1" x14ac:dyDescent="0.25">
      <c r="A50" s="16" t="s">
        <v>111</v>
      </c>
      <c r="B50" s="17" t="s">
        <v>112</v>
      </c>
      <c r="C50" s="18" t="s">
        <v>45</v>
      </c>
      <c r="D50" s="19" t="s">
        <v>3</v>
      </c>
      <c r="E50" s="24">
        <v>310000</v>
      </c>
      <c r="F50" s="19" t="s">
        <v>83</v>
      </c>
      <c r="G50" s="21" t="s">
        <v>64</v>
      </c>
      <c r="H50" s="25" t="s">
        <v>100</v>
      </c>
      <c r="I50" s="22"/>
      <c r="J50" s="14"/>
      <c r="K50" s="22" t="s">
        <v>40</v>
      </c>
    </row>
    <row r="51" spans="1:11" ht="51.95" customHeight="1" x14ac:dyDescent="0.25">
      <c r="A51" s="16" t="s">
        <v>113</v>
      </c>
      <c r="B51" s="17" t="s">
        <v>114</v>
      </c>
      <c r="C51" s="18" t="s">
        <v>42</v>
      </c>
      <c r="D51" s="19" t="s">
        <v>3</v>
      </c>
      <c r="E51" s="24">
        <v>148500</v>
      </c>
      <c r="F51" s="19" t="s">
        <v>83</v>
      </c>
      <c r="G51" s="21" t="s">
        <v>64</v>
      </c>
      <c r="H51" s="25" t="s">
        <v>100</v>
      </c>
      <c r="I51" s="22"/>
      <c r="J51" s="14"/>
      <c r="K51" s="22" t="s">
        <v>40</v>
      </c>
    </row>
    <row r="52" spans="1:11" ht="51.95" customHeight="1" x14ac:dyDescent="0.25">
      <c r="A52" s="16" t="s">
        <v>115</v>
      </c>
      <c r="B52" s="17" t="s">
        <v>116</v>
      </c>
      <c r="C52" s="18" t="s">
        <v>42</v>
      </c>
      <c r="D52" s="19" t="s">
        <v>3</v>
      </c>
      <c r="E52" s="24">
        <v>13200</v>
      </c>
      <c r="F52" s="19" t="s">
        <v>83</v>
      </c>
      <c r="G52" s="21" t="s">
        <v>64</v>
      </c>
      <c r="H52" s="25" t="s">
        <v>100</v>
      </c>
      <c r="I52" s="22"/>
      <c r="J52" s="14"/>
      <c r="K52" s="22" t="s">
        <v>40</v>
      </c>
    </row>
    <row r="53" spans="1:11" ht="51.95" customHeight="1" x14ac:dyDescent="0.25">
      <c r="A53" s="16" t="s">
        <v>117</v>
      </c>
      <c r="B53" s="17" t="s">
        <v>118</v>
      </c>
      <c r="C53" s="18" t="s">
        <v>42</v>
      </c>
      <c r="D53" s="19" t="s">
        <v>3</v>
      </c>
      <c r="E53" s="24">
        <v>5000</v>
      </c>
      <c r="F53" s="19" t="s">
        <v>38</v>
      </c>
      <c r="G53" s="21" t="s">
        <v>64</v>
      </c>
      <c r="H53" s="25" t="s">
        <v>100</v>
      </c>
      <c r="I53" s="22"/>
      <c r="J53" s="14"/>
      <c r="K53" s="22" t="s">
        <v>40</v>
      </c>
    </row>
    <row r="54" spans="1:11" ht="51.95" customHeight="1" x14ac:dyDescent="0.25">
      <c r="A54" s="16" t="s">
        <v>119</v>
      </c>
      <c r="B54" s="17" t="s">
        <v>120</v>
      </c>
      <c r="C54" s="18" t="s">
        <v>42</v>
      </c>
      <c r="D54" s="19" t="s">
        <v>3</v>
      </c>
      <c r="E54" s="24">
        <v>1250</v>
      </c>
      <c r="F54" s="19" t="s">
        <v>38</v>
      </c>
      <c r="G54" s="21" t="s">
        <v>64</v>
      </c>
      <c r="H54" s="25" t="s">
        <v>100</v>
      </c>
      <c r="I54" s="22"/>
      <c r="J54" s="14"/>
      <c r="K54" s="22" t="s">
        <v>40</v>
      </c>
    </row>
    <row r="55" spans="1:11" ht="39.950000000000003" customHeight="1" thickBot="1" x14ac:dyDescent="0.3">
      <c r="A55" s="28" t="s">
        <v>121</v>
      </c>
      <c r="B55" s="29"/>
      <c r="C55" s="29"/>
      <c r="D55" s="30"/>
      <c r="E55" s="31"/>
      <c r="F55" s="29"/>
      <c r="G55" s="32"/>
      <c r="H55" s="32"/>
      <c r="I55" s="29"/>
      <c r="J55" s="32"/>
      <c r="K55" s="32"/>
    </row>
    <row r="56" spans="1:11" ht="30" customHeight="1" x14ac:dyDescent="0.25">
      <c r="E56" s="33"/>
      <c r="J56" s="34"/>
      <c r="K56" s="34"/>
    </row>
    <row r="57" spans="1:11" ht="81" customHeight="1" x14ac:dyDescent="0.25">
      <c r="A57" s="35" t="s">
        <v>122</v>
      </c>
      <c r="B57" s="35" t="s">
        <v>123</v>
      </c>
      <c r="C57" s="35" t="s">
        <v>124</v>
      </c>
      <c r="D57" s="36"/>
      <c r="F57" s="36"/>
      <c r="G57" s="36"/>
      <c r="K57" s="36"/>
    </row>
    <row r="58" spans="1:11" ht="32.1" customHeight="1" x14ac:dyDescent="0.25">
      <c r="A58" s="37" t="s">
        <v>125</v>
      </c>
      <c r="B58" s="38">
        <v>100</v>
      </c>
      <c r="C58" s="39">
        <v>100</v>
      </c>
      <c r="D58" s="36"/>
      <c r="F58" s="36"/>
      <c r="G58" s="36"/>
      <c r="K58" s="36"/>
    </row>
    <row r="59" spans="1:11" ht="31.5" customHeight="1" x14ac:dyDescent="0.25">
      <c r="A59" s="37" t="s">
        <v>126</v>
      </c>
      <c r="B59" s="38">
        <v>15500</v>
      </c>
      <c r="C59" s="40">
        <f>2081*4</f>
        <v>8324</v>
      </c>
      <c r="D59" s="36"/>
      <c r="F59" s="36"/>
      <c r="G59" s="36"/>
      <c r="K59" s="36"/>
    </row>
    <row r="60" spans="1:11" ht="32.1" customHeight="1" thickBot="1" x14ac:dyDescent="0.3">
      <c r="A60" s="41" t="s">
        <v>127</v>
      </c>
      <c r="B60" s="31">
        <f>SUM(E29:E54)</f>
        <v>634400</v>
      </c>
      <c r="C60" s="29">
        <f>2081*10</f>
        <v>20810</v>
      </c>
      <c r="D60" s="36"/>
      <c r="F60" s="36"/>
      <c r="G60" s="36"/>
      <c r="K60" s="36"/>
    </row>
    <row r="62" spans="1:11" x14ac:dyDescent="0.25">
      <c r="A62" s="47" t="s">
        <v>128</v>
      </c>
      <c r="B62" s="47"/>
      <c r="C62" s="47"/>
      <c r="D62" s="36"/>
      <c r="E62" s="36"/>
    </row>
    <row r="63" spans="1:11" x14ac:dyDescent="0.25">
      <c r="A63" s="47" t="s">
        <v>129</v>
      </c>
      <c r="B63" s="47"/>
      <c r="C63" s="47"/>
      <c r="D63" s="36"/>
      <c r="E63" s="36"/>
    </row>
    <row r="64" spans="1:11" ht="29.25" customHeight="1" x14ac:dyDescent="0.25">
      <c r="A64" s="48" t="s">
        <v>130</v>
      </c>
      <c r="B64" s="48"/>
      <c r="C64" s="48"/>
      <c r="D64" s="42"/>
      <c r="E64" s="42"/>
    </row>
    <row r="65" spans="1:11" x14ac:dyDescent="0.25">
      <c r="A65" s="49" t="s">
        <v>131</v>
      </c>
      <c r="B65" s="49"/>
      <c r="C65" s="49"/>
    </row>
    <row r="66" spans="1:11" x14ac:dyDescent="0.25">
      <c r="J66" s="34"/>
      <c r="K66" s="34"/>
    </row>
    <row r="67" spans="1:11" x14ac:dyDescent="0.25">
      <c r="J67" s="34"/>
      <c r="K67" s="34"/>
    </row>
    <row r="68" spans="1:11" x14ac:dyDescent="0.25">
      <c r="J68" s="34"/>
      <c r="K68" s="34"/>
    </row>
  </sheetData>
  <autoFilter ref="J1:J69"/>
  <mergeCells count="30">
    <mergeCell ref="A8:K8"/>
    <mergeCell ref="A9:K9"/>
    <mergeCell ref="A10:E10"/>
    <mergeCell ref="F10:K10"/>
    <mergeCell ref="A11:E11"/>
    <mergeCell ref="F11:K11"/>
    <mergeCell ref="C18:E18"/>
    <mergeCell ref="A12:E12"/>
    <mergeCell ref="F12:K12"/>
    <mergeCell ref="A13:E13"/>
    <mergeCell ref="F13:K13"/>
    <mergeCell ref="A14:E14"/>
    <mergeCell ref="F14:K14"/>
    <mergeCell ref="A15:E15"/>
    <mergeCell ref="F15:H15"/>
    <mergeCell ref="I15:K15"/>
    <mergeCell ref="A16:K16"/>
    <mergeCell ref="C17:E17"/>
    <mergeCell ref="A65:C65"/>
    <mergeCell ref="C19:E19"/>
    <mergeCell ref="A20:A21"/>
    <mergeCell ref="B20:B21"/>
    <mergeCell ref="C20:C21"/>
    <mergeCell ref="D20:D21"/>
    <mergeCell ref="G20:H20"/>
    <mergeCell ref="I20:K20"/>
    <mergeCell ref="A62:C62"/>
    <mergeCell ref="A63:C63"/>
    <mergeCell ref="A64:C64"/>
    <mergeCell ref="F20:F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I_10Martonvásár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Matolcsi Györgyné Márti</dc:creator>
  <cp:lastModifiedBy>fabian.robert</cp:lastModifiedBy>
  <cp:lastPrinted>2024-09-17T14:26:32Z</cp:lastPrinted>
  <dcterms:created xsi:type="dcterms:W3CDTF">2024-09-12T10:56:15Z</dcterms:created>
  <dcterms:modified xsi:type="dcterms:W3CDTF">2024-09-17T14:41:23Z</dcterms:modified>
</cp:coreProperties>
</file>