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H:\2022\KT\202212\"/>
    </mc:Choice>
  </mc:AlternateContent>
  <xr:revisionPtr revIDLastSave="0" documentId="8_{B7EE1F3A-468A-4C99-B0EA-C36C9008A3FB}" xr6:coauthVersionLast="36" xr6:coauthVersionMax="36" xr10:uidLastSave="{00000000-0000-0000-0000-000000000000}"/>
  <bookViews>
    <workbookView xWindow="0" yWindow="0" windowWidth="28800" windowHeight="12225" activeTab="3" xr2:uid="{00000000-000D-0000-FFFF-FFFF00000000}"/>
  </bookViews>
  <sheets>
    <sheet name=" Egész év költségekkel" sheetId="16" r:id="rId1"/>
    <sheet name="Költségek havi-negyedéves össz." sheetId="13" r:id="rId2"/>
    <sheet name="Projektek-prioritások" sheetId="14" r:id="rId3"/>
    <sheet name=" Kisközösségek felsorolása" sheetId="18" r:id="rId4"/>
    <sheet name="Kisközösségek naptár szerint" sheetId="19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3" l="1"/>
  <c r="D11" i="13"/>
  <c r="D8" i="13"/>
  <c r="D5" i="13"/>
  <c r="C130" i="16" l="1"/>
  <c r="C58" i="16"/>
  <c r="C45" i="16"/>
  <c r="C33" i="16"/>
  <c r="C28" i="14"/>
  <c r="C91" i="16" l="1"/>
  <c r="B13" i="14"/>
  <c r="C13" i="14"/>
  <c r="C148" i="16"/>
  <c r="C122" i="16"/>
  <c r="C84" i="16"/>
  <c r="C72" i="16"/>
  <c r="C23" i="16"/>
  <c r="C12" i="16"/>
  <c r="C106" i="16"/>
  <c r="E13" i="14" l="1"/>
  <c r="C149" i="16"/>
  <c r="C152" i="16" s="1"/>
  <c r="B17" i="13" l="1"/>
  <c r="B19" i="13" s="1"/>
</calcChain>
</file>

<file path=xl/sharedStrings.xml><?xml version="1.0" encoding="utf-8"?>
<sst xmlns="http://schemas.openxmlformats.org/spreadsheetml/2006/main" count="306" uniqueCount="227">
  <si>
    <t>Nemzeti ünnep</t>
  </si>
  <si>
    <t>Művészeti Iskola Tanári koncert</t>
  </si>
  <si>
    <t>Borút találkozó</t>
  </si>
  <si>
    <t>Fülesbagoly Fesztivál</t>
  </si>
  <si>
    <t>Aradi Vértanúk Emléknapja</t>
  </si>
  <si>
    <t>Az 56-os forradalom leverésének emléknapja</t>
  </si>
  <si>
    <t>LEGO kiállítás</t>
  </si>
  <si>
    <t>Huszárbál</t>
  </si>
  <si>
    <t>DDC évzáró gála</t>
  </si>
  <si>
    <t>Fúvós tábor</t>
  </si>
  <si>
    <t>DDC tábor I.</t>
  </si>
  <si>
    <t>DDC tábor II.</t>
  </si>
  <si>
    <t>DDC tábor III.</t>
  </si>
  <si>
    <t>Családsegítő tábor I.</t>
  </si>
  <si>
    <t>Családsegítő tábor II.</t>
  </si>
  <si>
    <t>Kisgyermeknevelési konferencia</t>
  </si>
  <si>
    <t>Folyton-folt kiállítás</t>
  </si>
  <si>
    <t>DDC gála</t>
  </si>
  <si>
    <t>Művészeti iskola karácsonyi koncert</t>
  </si>
  <si>
    <t>összesen:</t>
  </si>
  <si>
    <t>Összesen:</t>
  </si>
  <si>
    <t>Adventi Fénylő Ablakok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</si>
  <si>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</si>
  <si>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</si>
  <si>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</si>
  <si>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</si>
  <si>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</si>
  <si>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</si>
  <si>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</si>
  <si>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</si>
  <si>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</si>
  <si>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</si>
  <si>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</si>
  <si>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</si>
  <si>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Múzeumok Éjszakája</t>
  </si>
  <si>
    <t>Mesedélután</t>
  </si>
  <si>
    <t>Prioritás 1</t>
  </si>
  <si>
    <t>Prioritás 2</t>
  </si>
  <si>
    <t>Trilla</t>
  </si>
  <si>
    <t>Bencsik Nap</t>
  </si>
  <si>
    <t>Gyereknap</t>
  </si>
  <si>
    <t>Művészeti Iskola Növendékkoncert</t>
  </si>
  <si>
    <t>Kézilabdás bál</t>
  </si>
  <si>
    <t>Időpontok</t>
  </si>
  <si>
    <t>Művészeti iskola családi nap</t>
  </si>
  <si>
    <t xml:space="preserve">Szeptember </t>
  </si>
  <si>
    <t>Turizmus világnapja</t>
  </si>
  <si>
    <t>A népmese napja - könyvtár</t>
  </si>
  <si>
    <t>Egész éves összesen:</t>
  </si>
  <si>
    <t>Hónap</t>
  </si>
  <si>
    <t>Költség</t>
  </si>
  <si>
    <t>Tervezett események</t>
  </si>
  <si>
    <t>Tervezett költségek</t>
  </si>
  <si>
    <t>I. negyedév</t>
  </si>
  <si>
    <t>II. negyedév</t>
  </si>
  <si>
    <t>III. negyedév</t>
  </si>
  <si>
    <t>IV. negyedév</t>
  </si>
  <si>
    <t>PROJEKT1</t>
  </si>
  <si>
    <t>PROJEKT2</t>
  </si>
  <si>
    <t>Projektek összesen:</t>
  </si>
  <si>
    <t>Január összesen:</t>
  </si>
  <si>
    <t>Február összesen:</t>
  </si>
  <si>
    <t>Március összesen:</t>
  </si>
  <si>
    <t>Április összesen:</t>
  </si>
  <si>
    <t>Május összesen:</t>
  </si>
  <si>
    <t>Június összesen:</t>
  </si>
  <si>
    <t>Július összesen:</t>
  </si>
  <si>
    <t>Augusztus összesen:</t>
  </si>
  <si>
    <t>Szeptember összesen:</t>
  </si>
  <si>
    <t>Október összesen:</t>
  </si>
  <si>
    <t>November összesen:</t>
  </si>
  <si>
    <t>December összesen:</t>
  </si>
  <si>
    <t>Százszorszép karácsonyi gála</t>
  </si>
  <si>
    <t>Dynamic Dance Crew</t>
  </si>
  <si>
    <t>Százszorszép Táncegyüttes</t>
  </si>
  <si>
    <t>MASZK Egyesület</t>
  </si>
  <si>
    <t>Teleki Blanka Hölgyklub</t>
  </si>
  <si>
    <t>Szenior Örömtánc</t>
  </si>
  <si>
    <t>Szervezet neve</t>
  </si>
  <si>
    <t>Tervezett alkalmak</t>
  </si>
  <si>
    <t>Kerekítő foglalkozás</t>
  </si>
  <si>
    <t>hónap első és harmadik szerdája</t>
  </si>
  <si>
    <t>MÖTE képzések</t>
  </si>
  <si>
    <t>minden kedd 15:00-16:30</t>
  </si>
  <si>
    <t>minden hó 3. kedd 17:00 órától</t>
  </si>
  <si>
    <t>Fúvószenekari próbák</t>
  </si>
  <si>
    <t>Nyugdíjasklub</t>
  </si>
  <si>
    <t>szerdánként 17:00 - 21:00</t>
  </si>
  <si>
    <t>I. negyedév összesen:</t>
  </si>
  <si>
    <t>II. negyedév összesen:</t>
  </si>
  <si>
    <t>III. negyedév összesen:</t>
  </si>
  <si>
    <t>IV. negyedév összesen:</t>
  </si>
  <si>
    <t>Martonvásári Kulturális Egyesület</t>
  </si>
  <si>
    <t>alkalmanként oktatásra, továbbképzésre, klubprogramokra</t>
  </si>
  <si>
    <t>Martonvásári Olvasókör</t>
  </si>
  <si>
    <t>Beethoven Iskola Karácsonyi Ünnepély</t>
  </si>
  <si>
    <t>MARTONVÁSÁR VÁROSI KÖZSZOLGÁLTATÓ NKFT. 
MARTONKULT</t>
  </si>
  <si>
    <t>Darázsderék Táncklub</t>
  </si>
  <si>
    <t>A Kommunizmus Áldozatainak
Emléknapja</t>
  </si>
  <si>
    <t>Aszfaltrajzverseny
a Víz Világnapja jegyében</t>
  </si>
  <si>
    <t>Húsvétváró-Vízfakasztó
és tojásfa díszítés</t>
  </si>
  <si>
    <t>Pammer Endre Sakkverseny</t>
  </si>
  <si>
    <t>"Hangszert a kézbe!" kiállítás</t>
  </si>
  <si>
    <t>Magyar Kultúra Napja</t>
  </si>
  <si>
    <t>Művészeti Iskola Farsangi Táncháza</t>
  </si>
  <si>
    <t>Közösségi karácsonyfa-bontás</t>
  </si>
  <si>
    <t>Művészeti Iskola Zongorakurzus</t>
  </si>
  <si>
    <t>Házasság hete előadás</t>
  </si>
  <si>
    <t>Beethoven Iskola bálja</t>
  </si>
  <si>
    <t>MASZK színházi premier: Primadonnák</t>
  </si>
  <si>
    <t>A költészet napja</t>
  </si>
  <si>
    <t>Darázsderék Táncegyüttes Találkozó</t>
  </si>
  <si>
    <t>Bencsik nap - MartonRock</t>
  </si>
  <si>
    <t>Művészeti Iskola Ki-Mit-Tud</t>
  </si>
  <si>
    <t>Evangélikus Családi Istentisztelet</t>
  </si>
  <si>
    <t xml:space="preserve">Mesedélután </t>
  </si>
  <si>
    <t>Művészeti Iskola Táncgála</t>
  </si>
  <si>
    <t>Szent Orbán szoboravató</t>
  </si>
  <si>
    <t>Nemzeti összetartozás napja</t>
  </si>
  <si>
    <t>A Művészeti Iskola nyilvános hangversenye</t>
  </si>
  <si>
    <t>A Művészeti Iskola zártkörű hangversenye</t>
  </si>
  <si>
    <t>Solymos Tamás Géza kiállítás</t>
  </si>
  <si>
    <t>június 4-18.</t>
  </si>
  <si>
    <t>Művészeti iskola záró hangverseny</t>
  </si>
  <si>
    <t>a nyár folyamán</t>
  </si>
  <si>
    <t>július 3-7.</t>
  </si>
  <si>
    <t>július 10-14.</t>
  </si>
  <si>
    <t>július 17-21.</t>
  </si>
  <si>
    <t>július 24-28.</t>
  </si>
  <si>
    <t>július 31-augusztus 4.</t>
  </si>
  <si>
    <t>Önkormányzati díjátadó</t>
  </si>
  <si>
    <t>szeptember 1-3. vagy 8-10.</t>
  </si>
  <si>
    <t>Martonvásár-Baienfurt 30. jubileumi testvérvárosi találkozó</t>
  </si>
  <si>
    <t>szeptember 15-22.</t>
  </si>
  <si>
    <t>A Pápay Ágoston Iskola kiállítása</t>
  </si>
  <si>
    <t xml:space="preserve">A Művészeti Iskola táncháza </t>
  </si>
  <si>
    <t>szeptember 30-október 8.</t>
  </si>
  <si>
    <t>október 28-29.</t>
  </si>
  <si>
    <t>Az idősek világnapja - Szent László Völgye Segítő Szolgálat</t>
  </si>
  <si>
    <t>Mesemajális</t>
  </si>
  <si>
    <t>október 14-28.</t>
  </si>
  <si>
    <t>Művészeti Iskola Táncház</t>
  </si>
  <si>
    <t>december 1-8.</t>
  </si>
  <si>
    <t>Fúvós adventi koncert</t>
  </si>
  <si>
    <t>Együtt-Értük Alapítvány kiállítás és jótékonysági est</t>
  </si>
  <si>
    <t>Szilveszter</t>
  </si>
  <si>
    <t>Adventi mesedélután</t>
  </si>
  <si>
    <t>1. adventi gyertyagyújtás</t>
  </si>
  <si>
    <t>2. adventi gyertyagyújtás</t>
  </si>
  <si>
    <t>3. adventi gyertyagyújtás</t>
  </si>
  <si>
    <t>4. adventi gyertyagyújtás</t>
  </si>
  <si>
    <t xml:space="preserve">2. Nyáresti Piknik </t>
  </si>
  <si>
    <t xml:space="preserve">3. Nyáresti Piknik </t>
  </si>
  <si>
    <t>Múzeumok Éjszakája - 1. Nyáresti Piknik</t>
  </si>
  <si>
    <t>Trilla Fesztivál</t>
  </si>
  <si>
    <t>MVÖÜnnep</t>
  </si>
  <si>
    <t>P+P program a termelői piacok és vásárok alkalmával</t>
  </si>
  <si>
    <t>2023-ban 
52 szombaton</t>
  </si>
  <si>
    <t>Jótékonysági Karácsonyi Vásár kísérő program</t>
  </si>
  <si>
    <t>MÖTE közgyűlés</t>
  </si>
  <si>
    <t>MÖTE ünnepi est</t>
  </si>
  <si>
    <t>A magyar foci aranykora kiállítás</t>
  </si>
  <si>
    <t>Egész évi rendezvényterv összesen:</t>
  </si>
  <si>
    <t xml:space="preserve">Márton-napi lámpás sokadalom </t>
  </si>
  <si>
    <t>augusztus 20-szeptember 3.</t>
  </si>
  <si>
    <t>Kiállítás a Szent-László Patak Völgye művészeinek műveiből</t>
  </si>
  <si>
    <t>Nyugdíjasklub óévbúcsúztató</t>
  </si>
  <si>
    <t>Nyugdíjasklub ünnepség</t>
  </si>
  <si>
    <t>MVÖ közmeghallgatás</t>
  </si>
  <si>
    <t>Martonvásár Város Önkormányzati ünnepségei, megemlékezései</t>
  </si>
  <si>
    <t>RENDEZVÉNYTERV 2023'
MARTONVÁSÁR VÁROSI KÖZSZOLGÁLTATÓ NKFT. 
MARTONKULT</t>
  </si>
  <si>
    <t>Kvízjáték-est</t>
  </si>
  <si>
    <t>október 2-8.</t>
  </si>
  <si>
    <t>Országos Könyvtári Napok</t>
  </si>
  <si>
    <t>Marketingeszközök</t>
  </si>
  <si>
    <t>Projekt</t>
  </si>
  <si>
    <t>minden hónapban egyszer, adott pénteken a könyvtárban</t>
  </si>
  <si>
    <t>Hétfő</t>
  </si>
  <si>
    <t>Kedd</t>
  </si>
  <si>
    <t>Szerda</t>
  </si>
  <si>
    <t>Csütörtök</t>
  </si>
  <si>
    <t>Péntek</t>
  </si>
  <si>
    <t>Szombat</t>
  </si>
  <si>
    <t>Vasárnap</t>
  </si>
  <si>
    <t>Sakk-klub</t>
  </si>
  <si>
    <t>Kerekítő</t>
  </si>
  <si>
    <t>14:30 Örömtánc</t>
  </si>
  <si>
    <t>Darázsderék</t>
  </si>
  <si>
    <t>Örömtánc</t>
  </si>
  <si>
    <t>Darázsderék 15.30-ig</t>
  </si>
  <si>
    <t>Nyugdíjas klub</t>
  </si>
  <si>
    <t xml:space="preserve">16.30-tól DDC </t>
  </si>
  <si>
    <t>16.30-tól DDC                  
16.15 Fogadótér: Pöttömtorna</t>
  </si>
  <si>
    <t>DDC</t>
  </si>
  <si>
    <t>Nyugdíjas klub, DDC; 
Padlás: MASZK</t>
  </si>
  <si>
    <t>DDC; Padlás: MASZK         17.15-ig Fogadótér: Pöttömtorna</t>
  </si>
  <si>
    <t>DDC, Padlás: MASZK</t>
  </si>
  <si>
    <t>Fúvósok</t>
  </si>
  <si>
    <t>DDC Padlás: MASZK</t>
  </si>
  <si>
    <t>Padlás: MASZK</t>
  </si>
  <si>
    <t xml:space="preserve">DDC </t>
  </si>
  <si>
    <t>DDC 19.30-ig</t>
  </si>
  <si>
    <t>DDC 19.30-ig Padlás: MASZK</t>
  </si>
  <si>
    <t>21.30-ig Fúvósok</t>
  </si>
  <si>
    <t>3. keddeken: Hölgyklub</t>
  </si>
  <si>
    <t>jelenleg a Malomban</t>
  </si>
  <si>
    <t>jelenleg felfüggesztve</t>
  </si>
  <si>
    <t>hétfő, kedd, csütörtök, péntek</t>
  </si>
  <si>
    <t>Kisközösségeink, klubjaink 2023. évi tervezett, rendszeres programjai</t>
  </si>
  <si>
    <t xml:space="preserve"> </t>
  </si>
  <si>
    <t xml:space="preserve">csütörtökönként 17:00-19:30 </t>
  </si>
  <si>
    <t>Jótékonysági vásárra készülő hölgyek</t>
  </si>
  <si>
    <t>októbertől december közepéig heti 2 alkalommal, 16 órától 20 óráig</t>
  </si>
  <si>
    <t>Kismamakórus</t>
  </si>
  <si>
    <t>szerdánként 17.30-19.00</t>
  </si>
  <si>
    <t>szerdánként 14 órától 15.30-ig</t>
  </si>
  <si>
    <t>17:30-tól Fúvósok és Kismamakórus</t>
  </si>
  <si>
    <t>16:30-tól Tücsökzenekar (Fúvósok)</t>
  </si>
  <si>
    <t>Önálló projektek, események</t>
  </si>
  <si>
    <t>Piac+Program:</t>
  </si>
  <si>
    <t>Totál:</t>
  </si>
  <si>
    <t>Hősök napja
Gyermeknap</t>
  </si>
  <si>
    <t>Hősök Napja</t>
  </si>
  <si>
    <t>szeptember 7-9.</t>
  </si>
  <si>
    <t>TökJóHét és Országos Verklis Találkozó</t>
  </si>
  <si>
    <t>Közösségek adventi estje</t>
  </si>
  <si>
    <t>kéthetente hétfőn 16:00-19:00, fűtésszezonon kívül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</si>
</sst>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E]mmmm\ d\.;@"/>
    <numFmt numFmtId="165" formatCode="#,##0\ &quot;Ft&quot;;[Red]#,##0\ &quot;Ft&quot;"/>
    <numFmt numFmtId="166" formatCode="#,##0\ _F_t;[Red]#,##0\ _F_t"/>
    <numFmt numFmtId="167" formatCode="#,##0\ &quot;Ft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Book Antiqua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sz val="14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/>
    <xf numFmtId="166" fontId="0" fillId="0" borderId="0" xfId="0" applyNumberFormat="1"/>
    <xf numFmtId="165" fontId="1" fillId="0" borderId="0" xfId="0" applyNumberFormat="1" applyFo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4" fillId="0" borderId="1" xfId="0" applyFont="1" applyBorder="1"/>
    <xf numFmtId="166" fontId="0" fillId="0" borderId="1" xfId="0" applyNumberFormat="1" applyBorder="1"/>
    <xf numFmtId="0" fontId="1" fillId="0" borderId="1" xfId="0" applyFont="1" applyBorder="1"/>
    <xf numFmtId="166" fontId="1" fillId="0" borderId="1" xfId="0" applyNumberFormat="1" applyFont="1" applyBorder="1"/>
    <xf numFmtId="0" fontId="4" fillId="0" borderId="0" xfId="0" applyFont="1" applyAlignment="1"/>
    <xf numFmtId="0" fontId="0" fillId="0" borderId="0" xfId="0" applyAlignment="1"/>
    <xf numFmtId="49" fontId="0" fillId="0" borderId="0" xfId="0" applyNumberFormat="1" applyFont="1" applyAlignment="1"/>
    <xf numFmtId="0" fontId="0" fillId="0" borderId="2" xfId="0" applyBorder="1" applyAlignment="1">
      <alignment horizontal="right"/>
    </xf>
    <xf numFmtId="165" fontId="0" fillId="0" borderId="4" xfId="0" applyNumberFormat="1" applyBorder="1"/>
    <xf numFmtId="0" fontId="0" fillId="0" borderId="5" xfId="0" applyBorder="1" applyAlignment="1">
      <alignment horizontal="right"/>
    </xf>
    <xf numFmtId="165" fontId="0" fillId="0" borderId="6" xfId="0" applyNumberFormat="1" applyBorder="1"/>
    <xf numFmtId="0" fontId="0" fillId="0" borderId="7" xfId="0" applyBorder="1" applyAlignment="1">
      <alignment horizontal="right"/>
    </xf>
    <xf numFmtId="165" fontId="0" fillId="0" borderId="8" xfId="0" applyNumberFormat="1" applyBorder="1"/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0" fontId="6" fillId="4" borderId="1" xfId="0" applyFont="1" applyFill="1" applyBorder="1" applyAlignment="1">
      <alignment horizontal="centerContinuous"/>
    </xf>
    <xf numFmtId="0" fontId="5" fillId="4" borderId="1" xfId="0" applyFont="1" applyFill="1" applyBorder="1" applyAlignment="1">
      <alignment horizontal="centerContinuous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Border="1"/>
    <xf numFmtId="0" fontId="1" fillId="0" borderId="1" xfId="0" applyFont="1" applyBorder="1" applyAlignment="1">
      <alignment horizontal="right" vertical="center"/>
    </xf>
    <xf numFmtId="165" fontId="1" fillId="0" borderId="1" xfId="0" applyNumberFormat="1" applyFont="1" applyBorder="1" applyAlignment="1"/>
    <xf numFmtId="165" fontId="1" fillId="0" borderId="1" xfId="0" applyNumberFormat="1" applyFont="1" applyBorder="1"/>
    <xf numFmtId="0" fontId="4" fillId="0" borderId="9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7" fontId="0" fillId="0" borderId="1" xfId="0" applyNumberFormat="1" applyBorder="1"/>
    <xf numFmtId="167" fontId="1" fillId="0" borderId="1" xfId="0" applyNumberFormat="1" applyFont="1" applyBorder="1"/>
    <xf numFmtId="164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wrapText="1"/>
    </xf>
    <xf numFmtId="165" fontId="0" fillId="0" borderId="1" xfId="0" applyNumberFormat="1" applyFont="1" applyBorder="1"/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4" fontId="0" fillId="5" borderId="1" xfId="0" applyNumberFormat="1" applyFill="1" applyBorder="1" applyAlignment="1">
      <alignment horizontal="left"/>
    </xf>
    <xf numFmtId="0" fontId="0" fillId="5" borderId="1" xfId="0" applyFill="1" applyBorder="1"/>
    <xf numFmtId="165" fontId="0" fillId="5" borderId="1" xfId="0" applyNumberFormat="1" applyFill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167" fontId="9" fillId="0" borderId="1" xfId="0" applyNumberFormat="1" applyFont="1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5" fillId="4" borderId="1" xfId="0" applyFont="1" applyFill="1" applyBorder="1" applyAlignment="1">
      <alignment horizontal="centerContinuous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165" fontId="9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64" fontId="0" fillId="0" borderId="1" xfId="0" applyNumberFormat="1" applyBorder="1" applyAlignment="1">
      <alignment horizontal="left" vertical="center"/>
    </xf>
    <xf numFmtId="164" fontId="0" fillId="0" borderId="1" xfId="0" applyNumberFormat="1" applyFill="1" applyBorder="1" applyAlignment="1">
      <alignment horizontal="left" vertical="center"/>
    </xf>
    <xf numFmtId="165" fontId="0" fillId="0" borderId="1" xfId="0" applyNumberFormat="1" applyBorder="1" applyAlignment="1">
      <alignment vertical="center"/>
    </xf>
    <xf numFmtId="166" fontId="1" fillId="0" borderId="0" xfId="0" applyNumberFormat="1" applyFont="1"/>
    <xf numFmtId="166" fontId="4" fillId="0" borderId="0" xfId="0" applyNumberFormat="1" applyFont="1"/>
    <xf numFmtId="166" fontId="1" fillId="0" borderId="0" xfId="0" applyNumberFormat="1" applyFont="1" applyAlignment="1">
      <alignment horizontal="right"/>
    </xf>
    <xf numFmtId="165" fontId="0" fillId="0" borderId="11" xfId="0" applyNumberFormat="1" applyFill="1" applyBorder="1"/>
    <xf numFmtId="166" fontId="0" fillId="0" borderId="0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20" fontId="1" fillId="0" borderId="1" xfId="0" applyNumberFormat="1" applyFont="1" applyBorder="1" applyAlignment="1">
      <alignment vertical="center"/>
    </xf>
    <xf numFmtId="0" fontId="4" fillId="0" borderId="0" xfId="0" applyFont="1" applyBorder="1"/>
    <xf numFmtId="0" fontId="4" fillId="0" borderId="7" xfId="0" applyFont="1" applyBorder="1"/>
    <xf numFmtId="0" fontId="1" fillId="0" borderId="0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/>
    <xf numFmtId="0" fontId="4" fillId="0" borderId="10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A163"/>
  <sheetViews>
    <sheetView view="pageBreakPreview" topLeftCell="A139" zoomScale="150" zoomScaleNormal="100" zoomScaleSheetLayoutView="150" workbookViewId="0">
      <selection activeCell="A101" sqref="A101"/>
    </sheetView>
  </sheetViews>
  <sheetFormatPr defaultColWidth="8.7109375" defaultRowHeight="15" x14ac:dyDescent="0.25"/>
  <cols>
    <col min="1" max="1" width="14.42578125" customWidth="1"/>
    <col min="2" max="2" width="38.7109375" style="65" customWidth="1"/>
    <col min="3" max="3" width="13.7109375" customWidth="1"/>
    <col min="4" max="4" width="10.28515625" customWidth="1"/>
  </cols>
  <sheetData>
    <row r="1" spans="1:183" ht="52.15" customHeight="1" x14ac:dyDescent="0.25"/>
    <row r="2" spans="1:183" s="7" customFormat="1" ht="75.400000000000006" customHeight="1" x14ac:dyDescent="0.25">
      <c r="A2" s="97" t="s">
        <v>170</v>
      </c>
      <c r="B2" s="98"/>
      <c r="C2" s="98"/>
      <c r="D2" s="9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</row>
    <row r="3" spans="1:183" s="8" customFormat="1" ht="31.5" x14ac:dyDescent="0.25">
      <c r="A3" s="44" t="s">
        <v>43</v>
      </c>
      <c r="B3" s="44" t="s">
        <v>51</v>
      </c>
      <c r="C3" s="45" t="s">
        <v>52</v>
      </c>
      <c r="D3" s="46"/>
    </row>
    <row r="4" spans="1:183" s="8" customFormat="1" ht="18.75" x14ac:dyDescent="0.25">
      <c r="A4" s="41" t="s">
        <v>53</v>
      </c>
      <c r="B4" s="55"/>
      <c r="C4" s="43"/>
      <c r="D4" s="42"/>
    </row>
    <row r="5" spans="1:183" ht="15.75" x14ac:dyDescent="0.25">
      <c r="A5" s="34" t="s">
        <v>22</v>
      </c>
      <c r="B5" s="66"/>
      <c r="C5" s="35"/>
      <c r="D5" s="35"/>
    </row>
    <row r="6" spans="1:183" x14ac:dyDescent="0.25">
      <c r="A6" s="36">
        <v>44568</v>
      </c>
      <c r="B6" s="64" t="s">
        <v>105</v>
      </c>
      <c r="C6" s="37">
        <v>10000</v>
      </c>
      <c r="D6" s="16"/>
    </row>
    <row r="7" spans="1:183" x14ac:dyDescent="0.25">
      <c r="A7" s="36">
        <v>44216</v>
      </c>
      <c r="B7" s="67" t="s">
        <v>35</v>
      </c>
      <c r="C7" s="37">
        <v>10000</v>
      </c>
      <c r="D7" s="16"/>
    </row>
    <row r="8" spans="1:183" x14ac:dyDescent="0.25">
      <c r="A8" s="36">
        <v>44217</v>
      </c>
      <c r="B8" s="64" t="s">
        <v>7</v>
      </c>
      <c r="C8" s="37">
        <v>0</v>
      </c>
      <c r="D8" s="16"/>
    </row>
    <row r="9" spans="1:183" x14ac:dyDescent="0.25">
      <c r="A9" s="74">
        <v>44584</v>
      </c>
      <c r="B9" s="75" t="s">
        <v>166</v>
      </c>
      <c r="C9" s="54">
        <v>0</v>
      </c>
      <c r="D9" s="16"/>
    </row>
    <row r="10" spans="1:183" x14ac:dyDescent="0.25">
      <c r="A10" s="74">
        <v>44223</v>
      </c>
      <c r="B10" s="75" t="s">
        <v>103</v>
      </c>
      <c r="C10" s="54">
        <v>250000</v>
      </c>
      <c r="D10" s="16"/>
    </row>
    <row r="11" spans="1:183" x14ac:dyDescent="0.25">
      <c r="A11" s="36">
        <v>44224</v>
      </c>
      <c r="B11" s="67" t="s">
        <v>104</v>
      </c>
      <c r="C11" s="37">
        <v>0</v>
      </c>
      <c r="D11" s="16"/>
    </row>
    <row r="12" spans="1:183" x14ac:dyDescent="0.25">
      <c r="A12" s="36"/>
      <c r="B12" s="38" t="s">
        <v>60</v>
      </c>
      <c r="C12" s="39">
        <f>SUM(C6:C11)</f>
        <v>270000</v>
      </c>
      <c r="D12" s="40"/>
    </row>
    <row r="13" spans="1:183" x14ac:dyDescent="0.25">
      <c r="A13" s="36"/>
      <c r="B13" s="64"/>
      <c r="C13" s="37"/>
      <c r="D13" s="16"/>
    </row>
    <row r="14" spans="1:183" ht="15.75" x14ac:dyDescent="0.25">
      <c r="A14" s="34" t="s">
        <v>23</v>
      </c>
      <c r="B14" s="66"/>
      <c r="C14" s="35"/>
      <c r="D14" s="35"/>
    </row>
    <row r="15" spans="1:183" x14ac:dyDescent="0.25">
      <c r="A15" s="36">
        <v>44593</v>
      </c>
      <c r="B15" s="64" t="s">
        <v>106</v>
      </c>
      <c r="C15" s="37">
        <v>0</v>
      </c>
      <c r="D15" s="16"/>
    </row>
    <row r="16" spans="1:183" x14ac:dyDescent="0.25">
      <c r="A16" s="36">
        <v>44238</v>
      </c>
      <c r="B16" s="64" t="s">
        <v>108</v>
      </c>
      <c r="C16" s="37">
        <v>0</v>
      </c>
      <c r="D16" s="16"/>
    </row>
    <row r="17" spans="1:4" x14ac:dyDescent="0.25">
      <c r="A17" s="36">
        <v>44606</v>
      </c>
      <c r="B17" s="64" t="s">
        <v>41</v>
      </c>
      <c r="C17" s="37">
        <v>0</v>
      </c>
      <c r="D17" s="16"/>
    </row>
    <row r="18" spans="1:4" x14ac:dyDescent="0.25">
      <c r="A18" s="36">
        <v>44244</v>
      </c>
      <c r="B18" s="67" t="s">
        <v>35</v>
      </c>
      <c r="C18" s="37">
        <v>10000</v>
      </c>
      <c r="D18" s="16"/>
    </row>
    <row r="19" spans="1:4" x14ac:dyDescent="0.25">
      <c r="A19" s="92">
        <v>44610</v>
      </c>
      <c r="B19" s="76" t="s">
        <v>42</v>
      </c>
      <c r="C19" s="37">
        <v>0</v>
      </c>
      <c r="D19" s="16"/>
    </row>
    <row r="20" spans="1:4" x14ac:dyDescent="0.25">
      <c r="A20" s="36">
        <v>44615</v>
      </c>
      <c r="B20" s="68" t="s">
        <v>107</v>
      </c>
      <c r="C20" s="37">
        <v>0</v>
      </c>
      <c r="D20" s="16"/>
    </row>
    <row r="21" spans="1:4" x14ac:dyDescent="0.25">
      <c r="A21" s="36">
        <v>44616</v>
      </c>
      <c r="B21" s="68" t="s">
        <v>171</v>
      </c>
      <c r="C21" s="37">
        <v>100000</v>
      </c>
      <c r="D21" s="16"/>
    </row>
    <row r="22" spans="1:4" ht="30" x14ac:dyDescent="0.25">
      <c r="A22" s="36">
        <v>44252</v>
      </c>
      <c r="B22" s="68" t="s">
        <v>98</v>
      </c>
      <c r="C22" s="37">
        <v>0</v>
      </c>
      <c r="D22" s="16" t="s">
        <v>155</v>
      </c>
    </row>
    <row r="23" spans="1:4" x14ac:dyDescent="0.25">
      <c r="A23" s="36"/>
      <c r="B23" s="38" t="s">
        <v>61</v>
      </c>
      <c r="C23" s="39">
        <f>SUM(C15:C22)</f>
        <v>110000</v>
      </c>
      <c r="D23" s="40"/>
    </row>
    <row r="24" spans="1:4" x14ac:dyDescent="0.25">
      <c r="A24" s="36"/>
      <c r="B24" s="64"/>
      <c r="C24" s="37"/>
      <c r="D24" s="16"/>
    </row>
    <row r="25" spans="1:4" ht="15.75" x14ac:dyDescent="0.25">
      <c r="A25" s="34" t="s">
        <v>24</v>
      </c>
      <c r="B25" s="66"/>
      <c r="C25" s="35"/>
      <c r="D25" s="35"/>
    </row>
    <row r="26" spans="1:4" x14ac:dyDescent="0.25">
      <c r="A26" s="36">
        <v>44259</v>
      </c>
      <c r="B26" s="64" t="s">
        <v>109</v>
      </c>
      <c r="C26" s="37">
        <v>0</v>
      </c>
      <c r="D26" s="16"/>
    </row>
    <row r="27" spans="1:4" x14ac:dyDescent="0.25">
      <c r="A27" s="62">
        <v>44634</v>
      </c>
      <c r="B27" s="64" t="s">
        <v>41</v>
      </c>
      <c r="C27" s="37">
        <v>0</v>
      </c>
      <c r="D27" s="16"/>
    </row>
    <row r="28" spans="1:4" x14ac:dyDescent="0.25">
      <c r="A28" s="36">
        <v>44270</v>
      </c>
      <c r="B28" s="67" t="s">
        <v>0</v>
      </c>
      <c r="C28" s="37">
        <v>0</v>
      </c>
      <c r="D28" s="16" t="s">
        <v>155</v>
      </c>
    </row>
    <row r="29" spans="1:4" x14ac:dyDescent="0.25">
      <c r="A29" s="36">
        <v>44272</v>
      </c>
      <c r="B29" s="67" t="s">
        <v>35</v>
      </c>
      <c r="C29" s="37">
        <v>10000</v>
      </c>
      <c r="D29" s="16"/>
    </row>
    <row r="30" spans="1:4" ht="30" x14ac:dyDescent="0.25">
      <c r="A30" s="36">
        <v>44277</v>
      </c>
      <c r="B30" s="68" t="s">
        <v>99</v>
      </c>
      <c r="C30" s="37">
        <v>100000</v>
      </c>
      <c r="D30" s="16"/>
    </row>
    <row r="31" spans="1:4" x14ac:dyDescent="0.25">
      <c r="A31" s="74">
        <v>44645</v>
      </c>
      <c r="B31" s="76" t="s">
        <v>159</v>
      </c>
      <c r="C31" s="37">
        <v>0</v>
      </c>
      <c r="D31" s="16"/>
    </row>
    <row r="32" spans="1:4" x14ac:dyDescent="0.25">
      <c r="A32" s="74">
        <v>44651</v>
      </c>
      <c r="B32" s="76" t="s">
        <v>171</v>
      </c>
      <c r="C32" s="37">
        <v>100000</v>
      </c>
      <c r="D32" s="16"/>
    </row>
    <row r="33" spans="1:4" x14ac:dyDescent="0.25">
      <c r="A33" s="36"/>
      <c r="B33" s="38" t="s">
        <v>62</v>
      </c>
      <c r="C33" s="39">
        <f>SUM(C26:C32)</f>
        <v>210000</v>
      </c>
      <c r="D33" s="40"/>
    </row>
    <row r="34" spans="1:4" ht="115.9" customHeight="1" x14ac:dyDescent="0.25">
      <c r="A34" s="9"/>
      <c r="C34" s="3"/>
    </row>
    <row r="35" spans="1:4" ht="31.5" x14ac:dyDescent="0.25">
      <c r="A35" s="44" t="s">
        <v>43</v>
      </c>
      <c r="B35" s="44" t="s">
        <v>51</v>
      </c>
      <c r="C35" s="45" t="s">
        <v>52</v>
      </c>
      <c r="D35" s="46"/>
    </row>
    <row r="36" spans="1:4" ht="18.75" x14ac:dyDescent="0.25">
      <c r="A36" s="31" t="s">
        <v>54</v>
      </c>
      <c r="B36" s="14"/>
      <c r="C36" s="56"/>
      <c r="D36" s="32"/>
    </row>
    <row r="37" spans="1:4" ht="15.75" x14ac:dyDescent="0.25">
      <c r="A37" s="34" t="s">
        <v>25</v>
      </c>
      <c r="B37" s="66"/>
      <c r="C37" s="35"/>
      <c r="D37" s="35"/>
    </row>
    <row r="38" spans="1:4" ht="30" x14ac:dyDescent="0.25">
      <c r="A38" s="74">
        <v>44652</v>
      </c>
      <c r="B38" s="76" t="s">
        <v>100</v>
      </c>
      <c r="C38" s="37">
        <v>450000</v>
      </c>
      <c r="D38" s="16"/>
    </row>
    <row r="39" spans="1:4" x14ac:dyDescent="0.25">
      <c r="A39" s="36">
        <v>44666</v>
      </c>
      <c r="B39" s="67" t="s">
        <v>44</v>
      </c>
      <c r="C39" s="37">
        <v>0</v>
      </c>
      <c r="D39" s="16"/>
    </row>
    <row r="40" spans="1:4" x14ac:dyDescent="0.25">
      <c r="A40" s="36">
        <v>44297</v>
      </c>
      <c r="B40" s="67" t="s">
        <v>110</v>
      </c>
      <c r="C40" s="37">
        <v>200000</v>
      </c>
      <c r="D40" s="16"/>
    </row>
    <row r="41" spans="1:4" x14ac:dyDescent="0.25">
      <c r="A41" s="36">
        <v>44307</v>
      </c>
      <c r="B41" s="67" t="s">
        <v>35</v>
      </c>
      <c r="C41" s="37">
        <v>10000</v>
      </c>
      <c r="D41" s="16"/>
    </row>
    <row r="42" spans="1:4" x14ac:dyDescent="0.25">
      <c r="A42" s="36">
        <v>44673</v>
      </c>
      <c r="B42" s="67" t="s">
        <v>111</v>
      </c>
      <c r="C42" s="37">
        <v>0</v>
      </c>
      <c r="D42" s="16"/>
    </row>
    <row r="43" spans="1:4" x14ac:dyDescent="0.25">
      <c r="A43" s="36">
        <v>44315</v>
      </c>
      <c r="B43" s="67" t="s">
        <v>1</v>
      </c>
      <c r="C43" s="37">
        <v>0</v>
      </c>
      <c r="D43" s="16"/>
    </row>
    <row r="44" spans="1:4" x14ac:dyDescent="0.25">
      <c r="A44" s="36">
        <v>44679</v>
      </c>
      <c r="B44" s="76" t="s">
        <v>171</v>
      </c>
      <c r="C44" s="37">
        <v>100000</v>
      </c>
      <c r="D44" s="16"/>
    </row>
    <row r="45" spans="1:4" x14ac:dyDescent="0.25">
      <c r="A45" s="36"/>
      <c r="B45" s="38" t="s">
        <v>63</v>
      </c>
      <c r="C45" s="39">
        <f>SUM(C38:C44)</f>
        <v>760000</v>
      </c>
      <c r="D45" s="40"/>
    </row>
    <row r="46" spans="1:4" x14ac:dyDescent="0.25">
      <c r="A46" s="36"/>
      <c r="B46" s="38"/>
      <c r="C46" s="39"/>
      <c r="D46" s="40"/>
    </row>
    <row r="47" spans="1:4" ht="15.75" x14ac:dyDescent="0.25">
      <c r="A47" s="34" t="s">
        <v>26</v>
      </c>
      <c r="B47" s="66"/>
      <c r="C47" s="35"/>
      <c r="D47" s="35"/>
    </row>
    <row r="48" spans="1:4" x14ac:dyDescent="0.25">
      <c r="A48" s="36">
        <v>44686</v>
      </c>
      <c r="B48" s="67" t="s">
        <v>113</v>
      </c>
      <c r="C48" s="37">
        <v>0</v>
      </c>
      <c r="D48" s="16"/>
    </row>
    <row r="49" spans="1:4" x14ac:dyDescent="0.25">
      <c r="A49" s="74">
        <v>44687</v>
      </c>
      <c r="B49" s="93" t="s">
        <v>160</v>
      </c>
      <c r="C49" s="37">
        <v>0</v>
      </c>
      <c r="D49" s="16"/>
    </row>
    <row r="50" spans="1:4" x14ac:dyDescent="0.25">
      <c r="A50" s="74">
        <v>44692</v>
      </c>
      <c r="B50" s="93" t="s">
        <v>168</v>
      </c>
      <c r="C50" s="37">
        <v>0</v>
      </c>
      <c r="D50" s="16" t="s">
        <v>155</v>
      </c>
    </row>
    <row r="51" spans="1:4" x14ac:dyDescent="0.25">
      <c r="A51" s="74">
        <v>44694</v>
      </c>
      <c r="B51" s="93" t="s">
        <v>112</v>
      </c>
      <c r="C51" s="72"/>
      <c r="D51" s="67" t="s">
        <v>57</v>
      </c>
    </row>
    <row r="52" spans="1:4" x14ac:dyDescent="0.25">
      <c r="A52" s="36">
        <v>44330</v>
      </c>
      <c r="B52" s="64" t="s">
        <v>114</v>
      </c>
      <c r="C52" s="37">
        <v>0</v>
      </c>
      <c r="D52" s="16"/>
    </row>
    <row r="53" spans="1:4" x14ac:dyDescent="0.25">
      <c r="A53" s="36">
        <v>44335</v>
      </c>
      <c r="B53" s="67" t="s">
        <v>115</v>
      </c>
      <c r="C53" s="37">
        <v>10000</v>
      </c>
      <c r="D53" s="16"/>
    </row>
    <row r="54" spans="1:4" x14ac:dyDescent="0.25">
      <c r="A54" s="62">
        <v>44701</v>
      </c>
      <c r="B54" s="67" t="s">
        <v>116</v>
      </c>
      <c r="C54" s="37">
        <v>0</v>
      </c>
      <c r="D54" s="16"/>
    </row>
    <row r="55" spans="1:4" x14ac:dyDescent="0.25">
      <c r="A55" s="62">
        <v>44707</v>
      </c>
      <c r="B55" s="67" t="s">
        <v>171</v>
      </c>
      <c r="C55" s="37">
        <v>100000</v>
      </c>
      <c r="D55" s="16"/>
    </row>
    <row r="56" spans="1:4" x14ac:dyDescent="0.25">
      <c r="A56" s="36">
        <v>44343</v>
      </c>
      <c r="B56" s="67" t="s">
        <v>117</v>
      </c>
      <c r="C56" s="37">
        <v>0</v>
      </c>
      <c r="D56" s="16"/>
    </row>
    <row r="57" spans="1:4" ht="30" x14ac:dyDescent="0.25">
      <c r="A57" s="36">
        <v>44344</v>
      </c>
      <c r="B57" s="68" t="s">
        <v>221</v>
      </c>
      <c r="C57" s="37"/>
      <c r="D57" s="47" t="s">
        <v>57</v>
      </c>
    </row>
    <row r="58" spans="1:4" x14ac:dyDescent="0.25">
      <c r="A58" s="36"/>
      <c r="B58" s="38" t="s">
        <v>64</v>
      </c>
      <c r="C58" s="39">
        <f>SUM(C48:C57)</f>
        <v>110000</v>
      </c>
      <c r="D58" s="40"/>
    </row>
    <row r="59" spans="1:4" x14ac:dyDescent="0.25">
      <c r="A59" s="36"/>
      <c r="B59" s="38"/>
      <c r="C59" s="39"/>
      <c r="D59" s="40"/>
    </row>
    <row r="60" spans="1:4" ht="15.75" x14ac:dyDescent="0.25">
      <c r="A60" s="34" t="s">
        <v>27</v>
      </c>
      <c r="B60" s="66"/>
      <c r="C60" s="35"/>
      <c r="D60" s="35"/>
    </row>
    <row r="61" spans="1:4" ht="30" x14ac:dyDescent="0.25">
      <c r="A61" s="36">
        <v>44714</v>
      </c>
      <c r="B61" s="69" t="s">
        <v>119</v>
      </c>
      <c r="C61" s="37">
        <v>0</v>
      </c>
      <c r="D61" s="16"/>
    </row>
    <row r="62" spans="1:4" ht="30" x14ac:dyDescent="0.25">
      <c r="A62" s="36">
        <v>44715</v>
      </c>
      <c r="B62" s="69" t="s">
        <v>120</v>
      </c>
      <c r="C62" s="37">
        <v>0</v>
      </c>
      <c r="D62" s="16"/>
    </row>
    <row r="63" spans="1:4" x14ac:dyDescent="0.25">
      <c r="A63" s="36">
        <v>44715</v>
      </c>
      <c r="B63" s="69" t="s">
        <v>139</v>
      </c>
      <c r="C63" s="37">
        <v>100000</v>
      </c>
      <c r="D63" s="16"/>
    </row>
    <row r="64" spans="1:4" x14ac:dyDescent="0.25">
      <c r="A64" s="36">
        <v>44351</v>
      </c>
      <c r="B64" s="69" t="s">
        <v>118</v>
      </c>
      <c r="C64" s="37">
        <v>0</v>
      </c>
      <c r="D64" s="16" t="s">
        <v>155</v>
      </c>
    </row>
    <row r="65" spans="1:4" s="60" customFormat="1" x14ac:dyDescent="0.25">
      <c r="A65" s="57" t="s">
        <v>122</v>
      </c>
      <c r="B65" s="70" t="s">
        <v>121</v>
      </c>
      <c r="C65" s="59">
        <v>250000</v>
      </c>
      <c r="D65" s="58"/>
    </row>
    <row r="66" spans="1:4" s="60" customFormat="1" x14ac:dyDescent="0.25">
      <c r="A66" s="57">
        <v>44717</v>
      </c>
      <c r="B66" s="70" t="s">
        <v>167</v>
      </c>
      <c r="C66" s="59">
        <v>0</v>
      </c>
      <c r="D66" s="58"/>
    </row>
    <row r="67" spans="1:4" s="60" customFormat="1" x14ac:dyDescent="0.25">
      <c r="A67" s="57">
        <v>44721</v>
      </c>
      <c r="B67" s="70" t="s">
        <v>35</v>
      </c>
      <c r="C67" s="59">
        <v>10000</v>
      </c>
      <c r="D67" s="58"/>
    </row>
    <row r="68" spans="1:4" x14ac:dyDescent="0.25">
      <c r="A68" s="36">
        <v>44365</v>
      </c>
      <c r="B68" s="64" t="s">
        <v>8</v>
      </c>
      <c r="C68" s="37">
        <v>0</v>
      </c>
      <c r="D68" s="16"/>
    </row>
    <row r="69" spans="1:4" x14ac:dyDescent="0.25">
      <c r="A69" s="36">
        <v>44736</v>
      </c>
      <c r="B69" s="64" t="s">
        <v>153</v>
      </c>
      <c r="C69" s="48"/>
      <c r="D69" s="61" t="s">
        <v>57</v>
      </c>
    </row>
    <row r="70" spans="1:4" x14ac:dyDescent="0.25">
      <c r="A70" s="36">
        <v>44736</v>
      </c>
      <c r="B70" s="69" t="s">
        <v>123</v>
      </c>
      <c r="C70" s="48">
        <v>0</v>
      </c>
      <c r="D70" s="16"/>
    </row>
    <row r="71" spans="1:4" x14ac:dyDescent="0.25">
      <c r="A71" s="95" t="s">
        <v>124</v>
      </c>
      <c r="B71" s="94" t="s">
        <v>9</v>
      </c>
      <c r="C71" s="37">
        <v>0</v>
      </c>
      <c r="D71" s="16"/>
    </row>
    <row r="72" spans="1:4" x14ac:dyDescent="0.25">
      <c r="A72" s="36"/>
      <c r="B72" s="38" t="s">
        <v>65</v>
      </c>
      <c r="C72" s="39">
        <f>SUM(C61:C71)</f>
        <v>360000</v>
      </c>
      <c r="D72" s="40"/>
    </row>
    <row r="73" spans="1:4" ht="122.65" customHeight="1" x14ac:dyDescent="0.25">
      <c r="A73" s="9"/>
      <c r="C73" s="3"/>
    </row>
    <row r="74" spans="1:4" ht="31.5" x14ac:dyDescent="0.25">
      <c r="A74" s="44" t="s">
        <v>43</v>
      </c>
      <c r="B74" s="44" t="s">
        <v>51</v>
      </c>
      <c r="C74" s="45" t="s">
        <v>52</v>
      </c>
      <c r="D74" s="46"/>
    </row>
    <row r="75" spans="1:4" ht="18.75" x14ac:dyDescent="0.25">
      <c r="A75" s="96" t="s">
        <v>55</v>
      </c>
      <c r="B75" s="96"/>
      <c r="C75" s="96"/>
      <c r="D75" s="96"/>
    </row>
    <row r="76" spans="1:4" ht="15.75" x14ac:dyDescent="0.25">
      <c r="A76" s="34" t="s">
        <v>28</v>
      </c>
      <c r="B76" s="66"/>
      <c r="C76" s="35"/>
      <c r="D76" s="35"/>
    </row>
    <row r="77" spans="1:4" x14ac:dyDescent="0.25">
      <c r="A77" s="36" t="s">
        <v>125</v>
      </c>
      <c r="B77" s="64" t="s">
        <v>13</v>
      </c>
      <c r="C77" s="37">
        <v>0</v>
      </c>
      <c r="D77" s="16"/>
    </row>
    <row r="78" spans="1:4" x14ac:dyDescent="0.25">
      <c r="A78" s="36" t="s">
        <v>126</v>
      </c>
      <c r="B78" s="64" t="s">
        <v>14</v>
      </c>
      <c r="C78" s="37">
        <v>0</v>
      </c>
      <c r="D78" s="16"/>
    </row>
    <row r="79" spans="1:4" x14ac:dyDescent="0.25">
      <c r="A79" s="36" t="s">
        <v>127</v>
      </c>
      <c r="B79" s="64" t="s">
        <v>10</v>
      </c>
      <c r="C79" s="37">
        <v>0</v>
      </c>
      <c r="D79" s="16"/>
    </row>
    <row r="80" spans="1:4" x14ac:dyDescent="0.25">
      <c r="A80" s="36">
        <v>44399</v>
      </c>
      <c r="B80" s="64" t="s">
        <v>151</v>
      </c>
      <c r="C80" s="37">
        <v>600000</v>
      </c>
      <c r="D80" s="16"/>
    </row>
    <row r="81" spans="1:4" x14ac:dyDescent="0.25">
      <c r="A81" s="36">
        <v>44399</v>
      </c>
      <c r="B81" s="64" t="s">
        <v>2</v>
      </c>
      <c r="C81" s="37">
        <v>0</v>
      </c>
      <c r="D81" s="16"/>
    </row>
    <row r="82" spans="1:4" x14ac:dyDescent="0.25">
      <c r="A82" s="36" t="s">
        <v>128</v>
      </c>
      <c r="B82" s="64" t="s">
        <v>11</v>
      </c>
      <c r="C82" s="37">
        <v>0</v>
      </c>
      <c r="D82" s="16"/>
    </row>
    <row r="83" spans="1:4" ht="30" x14ac:dyDescent="0.25">
      <c r="A83" s="50" t="s">
        <v>129</v>
      </c>
      <c r="B83" s="64" t="s">
        <v>12</v>
      </c>
      <c r="C83" s="37">
        <v>0</v>
      </c>
      <c r="D83" s="16"/>
    </row>
    <row r="84" spans="1:4" x14ac:dyDescent="0.25">
      <c r="A84" s="36"/>
      <c r="B84" s="38" t="s">
        <v>66</v>
      </c>
      <c r="C84" s="39">
        <f>SUM(C77:C83)</f>
        <v>600000</v>
      </c>
      <c r="D84" s="40"/>
    </row>
    <row r="85" spans="1:4" x14ac:dyDescent="0.25">
      <c r="A85" s="36"/>
      <c r="B85" s="64"/>
      <c r="C85" s="37"/>
      <c r="D85" s="16"/>
    </row>
    <row r="86" spans="1:4" ht="15.75" x14ac:dyDescent="0.25">
      <c r="A86" s="34" t="s">
        <v>29</v>
      </c>
      <c r="B86" s="66"/>
      <c r="C86" s="35"/>
      <c r="D86" s="35"/>
    </row>
    <row r="87" spans="1:4" x14ac:dyDescent="0.25">
      <c r="A87" s="36">
        <v>44785</v>
      </c>
      <c r="B87" s="64" t="s">
        <v>152</v>
      </c>
      <c r="C87" s="37">
        <v>600000</v>
      </c>
      <c r="D87" s="16"/>
    </row>
    <row r="88" spans="1:4" x14ac:dyDescent="0.25">
      <c r="A88" s="36">
        <v>44792</v>
      </c>
      <c r="B88" s="64" t="s">
        <v>130</v>
      </c>
      <c r="C88" s="37">
        <v>0</v>
      </c>
      <c r="D88" s="16" t="s">
        <v>155</v>
      </c>
    </row>
    <row r="89" spans="1:4" x14ac:dyDescent="0.25">
      <c r="A89" s="36">
        <v>44428</v>
      </c>
      <c r="B89" s="64" t="s">
        <v>0</v>
      </c>
      <c r="C89" s="37">
        <v>0</v>
      </c>
      <c r="D89" s="16" t="s">
        <v>155</v>
      </c>
    </row>
    <row r="90" spans="1:4" ht="30" x14ac:dyDescent="0.25">
      <c r="A90" s="50" t="s">
        <v>164</v>
      </c>
      <c r="B90" s="69" t="s">
        <v>165</v>
      </c>
      <c r="C90" s="37">
        <v>50000</v>
      </c>
      <c r="D90" s="16"/>
    </row>
    <row r="91" spans="1:4" x14ac:dyDescent="0.25">
      <c r="A91" s="36"/>
      <c r="B91" s="38" t="s">
        <v>67</v>
      </c>
      <c r="C91" s="39">
        <f>SUM(C87:C90)</f>
        <v>650000</v>
      </c>
      <c r="D91" s="40"/>
    </row>
    <row r="92" spans="1:4" x14ac:dyDescent="0.25">
      <c r="A92" s="36"/>
      <c r="B92" s="64"/>
      <c r="C92" s="37"/>
      <c r="D92" s="16"/>
    </row>
    <row r="93" spans="1:4" ht="15.75" x14ac:dyDescent="0.25">
      <c r="A93" s="34" t="s">
        <v>45</v>
      </c>
      <c r="B93" s="66"/>
      <c r="C93" s="35"/>
      <c r="D93" s="35"/>
    </row>
    <row r="94" spans="1:4" ht="30" x14ac:dyDescent="0.25">
      <c r="A94" s="50" t="s">
        <v>131</v>
      </c>
      <c r="B94" s="69" t="s">
        <v>132</v>
      </c>
      <c r="C94" s="37"/>
      <c r="D94" s="16" t="s">
        <v>155</v>
      </c>
    </row>
    <row r="95" spans="1:4" ht="30" x14ac:dyDescent="0.25">
      <c r="A95" s="50" t="s">
        <v>131</v>
      </c>
      <c r="B95" s="69" t="s">
        <v>154</v>
      </c>
      <c r="C95" s="37"/>
      <c r="D95" s="47" t="s">
        <v>58</v>
      </c>
    </row>
    <row r="96" spans="1:4" x14ac:dyDescent="0.25">
      <c r="A96" s="50">
        <v>44808</v>
      </c>
      <c r="B96" s="69" t="s">
        <v>167</v>
      </c>
      <c r="C96" s="37">
        <v>0</v>
      </c>
      <c r="D96" s="47"/>
    </row>
    <row r="97" spans="1:4" x14ac:dyDescent="0.25">
      <c r="A97" s="36" t="s">
        <v>223</v>
      </c>
      <c r="B97" s="67" t="s">
        <v>102</v>
      </c>
      <c r="C97" s="63"/>
      <c r="D97" s="47" t="s">
        <v>58</v>
      </c>
    </row>
    <row r="98" spans="1:4" x14ac:dyDescent="0.25">
      <c r="A98" s="36">
        <v>44813</v>
      </c>
      <c r="B98" s="64" t="s">
        <v>3</v>
      </c>
      <c r="C98" s="37"/>
      <c r="D98" s="47" t="s">
        <v>58</v>
      </c>
    </row>
    <row r="99" spans="1:4" ht="30" x14ac:dyDescent="0.25">
      <c r="A99" s="50" t="s">
        <v>133</v>
      </c>
      <c r="B99" s="64" t="s">
        <v>134</v>
      </c>
      <c r="C99" s="37">
        <v>0</v>
      </c>
      <c r="D99" s="47"/>
    </row>
    <row r="100" spans="1:4" x14ac:dyDescent="0.25">
      <c r="A100" s="74">
        <v>44455</v>
      </c>
      <c r="B100" s="93" t="s">
        <v>111</v>
      </c>
      <c r="C100" s="37">
        <v>0</v>
      </c>
      <c r="D100" s="16"/>
    </row>
    <row r="101" spans="1:4" x14ac:dyDescent="0.25">
      <c r="A101" s="36">
        <v>44461</v>
      </c>
      <c r="B101" s="64" t="s">
        <v>35</v>
      </c>
      <c r="C101" s="37">
        <v>10000</v>
      </c>
      <c r="D101" s="16"/>
    </row>
    <row r="102" spans="1:4" x14ac:dyDescent="0.25">
      <c r="A102" s="74">
        <v>44462</v>
      </c>
      <c r="B102" s="94" t="s">
        <v>135</v>
      </c>
      <c r="C102" s="37">
        <v>0</v>
      </c>
      <c r="D102" s="16"/>
    </row>
    <row r="103" spans="1:4" x14ac:dyDescent="0.25">
      <c r="A103" s="36">
        <v>44466</v>
      </c>
      <c r="B103" s="64" t="s">
        <v>46</v>
      </c>
      <c r="C103" s="37">
        <v>30000</v>
      </c>
      <c r="D103" s="16"/>
    </row>
    <row r="104" spans="1:4" x14ac:dyDescent="0.25">
      <c r="A104" s="36">
        <v>44469</v>
      </c>
      <c r="B104" s="64" t="s">
        <v>47</v>
      </c>
      <c r="C104" s="37">
        <v>50000</v>
      </c>
      <c r="D104" s="16"/>
    </row>
    <row r="105" spans="1:4" ht="30" x14ac:dyDescent="0.25">
      <c r="A105" s="50" t="s">
        <v>136</v>
      </c>
      <c r="B105" s="64" t="s">
        <v>224</v>
      </c>
      <c r="C105" s="37"/>
      <c r="D105" s="47" t="s">
        <v>57</v>
      </c>
    </row>
    <row r="106" spans="1:4" x14ac:dyDescent="0.25">
      <c r="A106" s="36"/>
      <c r="B106" s="38" t="s">
        <v>68</v>
      </c>
      <c r="C106" s="39">
        <f>SUM(C94:C105)</f>
        <v>90000</v>
      </c>
      <c r="D106" s="49"/>
    </row>
    <row r="107" spans="1:4" x14ac:dyDescent="0.25">
      <c r="A107" s="9"/>
      <c r="C107" s="3"/>
    </row>
    <row r="108" spans="1:4" ht="31.5" x14ac:dyDescent="0.25">
      <c r="A108" s="44" t="s">
        <v>43</v>
      </c>
      <c r="B108" s="44" t="s">
        <v>51</v>
      </c>
      <c r="C108" s="45" t="s">
        <v>52</v>
      </c>
      <c r="D108" s="46"/>
    </row>
    <row r="109" spans="1:4" ht="18.75" x14ac:dyDescent="0.25">
      <c r="A109" s="31" t="s">
        <v>56</v>
      </c>
      <c r="B109" s="14"/>
      <c r="C109" s="33"/>
      <c r="D109" s="32"/>
    </row>
    <row r="110" spans="1:4" ht="15.75" x14ac:dyDescent="0.25">
      <c r="A110" s="14"/>
      <c r="B110" s="8"/>
      <c r="C110" s="10"/>
      <c r="D110" s="8"/>
    </row>
    <row r="111" spans="1:4" ht="15.75" x14ac:dyDescent="0.25">
      <c r="A111" s="34" t="s">
        <v>31</v>
      </c>
      <c r="B111" s="66"/>
      <c r="C111" s="35"/>
      <c r="D111" s="35"/>
    </row>
    <row r="112" spans="1:4" ht="30" x14ac:dyDescent="0.25">
      <c r="A112" s="36">
        <v>44470</v>
      </c>
      <c r="B112" s="69" t="s">
        <v>138</v>
      </c>
      <c r="C112" s="37">
        <v>0</v>
      </c>
      <c r="D112" s="16"/>
    </row>
    <row r="113" spans="1:4" x14ac:dyDescent="0.25">
      <c r="A113" s="36" t="s">
        <v>172</v>
      </c>
      <c r="B113" s="69" t="s">
        <v>173</v>
      </c>
      <c r="C113" s="37">
        <v>0</v>
      </c>
      <c r="D113" s="16"/>
    </row>
    <row r="114" spans="1:4" x14ac:dyDescent="0.25">
      <c r="A114" s="36">
        <v>44475</v>
      </c>
      <c r="B114" s="64" t="s">
        <v>4</v>
      </c>
      <c r="C114" s="37">
        <v>0</v>
      </c>
      <c r="D114" s="16" t="s">
        <v>155</v>
      </c>
    </row>
    <row r="115" spans="1:4" x14ac:dyDescent="0.25">
      <c r="A115" s="36">
        <v>44478</v>
      </c>
      <c r="B115" s="64" t="s">
        <v>15</v>
      </c>
      <c r="C115" s="37">
        <v>0</v>
      </c>
      <c r="D115" s="16"/>
    </row>
    <row r="116" spans="1:4" x14ac:dyDescent="0.25">
      <c r="A116" s="36">
        <v>44847</v>
      </c>
      <c r="B116" s="64" t="s">
        <v>171</v>
      </c>
      <c r="C116" s="37">
        <v>100000</v>
      </c>
      <c r="D116" s="16"/>
    </row>
    <row r="117" spans="1:4" x14ac:dyDescent="0.25">
      <c r="A117" s="74" t="s">
        <v>140</v>
      </c>
      <c r="B117" s="94" t="s">
        <v>16</v>
      </c>
      <c r="C117" s="37">
        <v>50000</v>
      </c>
      <c r="D117" s="16"/>
    </row>
    <row r="118" spans="1:4" x14ac:dyDescent="0.25">
      <c r="A118" s="36">
        <v>44489</v>
      </c>
      <c r="B118" s="64" t="s">
        <v>35</v>
      </c>
      <c r="C118" s="37">
        <v>10000</v>
      </c>
      <c r="D118" s="16"/>
    </row>
    <row r="119" spans="1:4" x14ac:dyDescent="0.25">
      <c r="A119" s="74">
        <v>44855</v>
      </c>
      <c r="B119" s="94" t="s">
        <v>101</v>
      </c>
      <c r="C119" s="37">
        <v>0</v>
      </c>
      <c r="D119" s="16"/>
    </row>
    <row r="120" spans="1:4" x14ac:dyDescent="0.25">
      <c r="A120" s="74">
        <v>44492</v>
      </c>
      <c r="B120" s="94" t="s">
        <v>0</v>
      </c>
      <c r="C120" s="37">
        <v>0</v>
      </c>
      <c r="D120" s="16" t="s">
        <v>155</v>
      </c>
    </row>
    <row r="121" spans="1:4" x14ac:dyDescent="0.25">
      <c r="A121" s="74" t="s">
        <v>137</v>
      </c>
      <c r="B121" s="94" t="s">
        <v>6</v>
      </c>
      <c r="C121" s="37">
        <v>100000</v>
      </c>
      <c r="D121" s="16"/>
    </row>
    <row r="122" spans="1:4" x14ac:dyDescent="0.25">
      <c r="A122" s="36"/>
      <c r="B122" s="38" t="s">
        <v>69</v>
      </c>
      <c r="C122" s="39">
        <f>SUM(C112:C121)</f>
        <v>260000</v>
      </c>
      <c r="D122" s="40"/>
    </row>
    <row r="123" spans="1:4" x14ac:dyDescent="0.25">
      <c r="A123" s="36"/>
      <c r="B123" s="64"/>
      <c r="C123" s="17"/>
      <c r="D123" s="40"/>
    </row>
    <row r="124" spans="1:4" ht="15.75" x14ac:dyDescent="0.25">
      <c r="A124" s="34" t="s">
        <v>32</v>
      </c>
      <c r="B124" s="66"/>
      <c r="C124" s="35"/>
      <c r="D124" s="35"/>
    </row>
    <row r="125" spans="1:4" x14ac:dyDescent="0.25">
      <c r="A125" s="36">
        <v>44504</v>
      </c>
      <c r="B125" s="64" t="s">
        <v>5</v>
      </c>
      <c r="C125" s="37">
        <v>0</v>
      </c>
      <c r="D125" s="16" t="s">
        <v>155</v>
      </c>
    </row>
    <row r="126" spans="1:4" x14ac:dyDescent="0.25">
      <c r="A126" s="36">
        <v>44510</v>
      </c>
      <c r="B126" s="64" t="s">
        <v>163</v>
      </c>
      <c r="C126" s="37">
        <v>300000</v>
      </c>
      <c r="D126" s="16"/>
    </row>
    <row r="127" spans="1:4" x14ac:dyDescent="0.25">
      <c r="A127" s="36">
        <v>44882</v>
      </c>
      <c r="B127" s="64" t="s">
        <v>35</v>
      </c>
      <c r="C127" s="37">
        <v>10000</v>
      </c>
      <c r="D127" s="16"/>
    </row>
    <row r="128" spans="1:4" x14ac:dyDescent="0.25">
      <c r="A128" s="36">
        <v>44519</v>
      </c>
      <c r="B128" s="64" t="s">
        <v>141</v>
      </c>
      <c r="C128" s="37">
        <v>0</v>
      </c>
      <c r="D128" s="16"/>
    </row>
    <row r="129" spans="1:4" x14ac:dyDescent="0.25">
      <c r="A129" s="36">
        <v>44524</v>
      </c>
      <c r="B129" s="65" t="s">
        <v>171</v>
      </c>
      <c r="C129" s="83">
        <v>100000</v>
      </c>
      <c r="D129" s="16"/>
    </row>
    <row r="130" spans="1:4" x14ac:dyDescent="0.25">
      <c r="A130" s="36"/>
      <c r="B130" s="38" t="s">
        <v>70</v>
      </c>
      <c r="C130" s="39">
        <f>SUM(C125:C129)</f>
        <v>410000</v>
      </c>
      <c r="D130" s="40"/>
    </row>
    <row r="131" spans="1:4" x14ac:dyDescent="0.25">
      <c r="A131" s="36"/>
      <c r="B131" s="64"/>
      <c r="C131" s="17"/>
      <c r="D131" s="40"/>
    </row>
    <row r="132" spans="1:4" ht="15.75" x14ac:dyDescent="0.25">
      <c r="A132" s="34" t="s">
        <v>33</v>
      </c>
      <c r="B132" s="66"/>
      <c r="C132" s="35"/>
      <c r="D132" s="35"/>
    </row>
    <row r="133" spans="1:4" x14ac:dyDescent="0.25">
      <c r="A133" s="36">
        <v>44531</v>
      </c>
      <c r="B133" s="64" t="s">
        <v>21</v>
      </c>
      <c r="C133" s="37">
        <v>120000</v>
      </c>
      <c r="D133" s="16"/>
    </row>
    <row r="134" spans="1:4" ht="30" x14ac:dyDescent="0.25">
      <c r="A134" s="36" t="s">
        <v>142</v>
      </c>
      <c r="B134" s="69" t="s">
        <v>144</v>
      </c>
      <c r="C134" s="37">
        <v>0</v>
      </c>
      <c r="D134" s="16"/>
    </row>
    <row r="135" spans="1:4" x14ac:dyDescent="0.25">
      <c r="A135" s="36">
        <v>44532</v>
      </c>
      <c r="B135" s="64" t="s">
        <v>143</v>
      </c>
      <c r="C135" s="37">
        <v>0</v>
      </c>
      <c r="D135" s="16"/>
    </row>
    <row r="136" spans="1:4" x14ac:dyDescent="0.25">
      <c r="A136" s="36">
        <v>44898</v>
      </c>
      <c r="B136" s="69" t="s">
        <v>147</v>
      </c>
      <c r="C136" s="37">
        <v>10000</v>
      </c>
      <c r="D136" s="16"/>
    </row>
    <row r="137" spans="1:4" x14ac:dyDescent="0.25">
      <c r="A137" s="36">
        <v>44903</v>
      </c>
      <c r="B137" s="69" t="s">
        <v>146</v>
      </c>
      <c r="C137" s="37">
        <v>10000</v>
      </c>
      <c r="D137" s="16"/>
    </row>
    <row r="138" spans="1:4" x14ac:dyDescent="0.25">
      <c r="A138" s="36">
        <v>44539</v>
      </c>
      <c r="B138" s="94" t="s">
        <v>225</v>
      </c>
      <c r="C138" s="37">
        <v>700000</v>
      </c>
      <c r="D138" s="16"/>
    </row>
    <row r="139" spans="1:4" x14ac:dyDescent="0.25">
      <c r="A139" s="36">
        <v>44539</v>
      </c>
      <c r="B139" s="64" t="s">
        <v>158</v>
      </c>
      <c r="C139" s="37">
        <v>300000</v>
      </c>
      <c r="D139" s="16"/>
    </row>
    <row r="140" spans="1:4" x14ac:dyDescent="0.25">
      <c r="A140" s="36">
        <v>44905</v>
      </c>
      <c r="B140" s="69" t="s">
        <v>148</v>
      </c>
      <c r="C140" s="37">
        <v>10000</v>
      </c>
      <c r="D140" s="16"/>
    </row>
    <row r="141" spans="1:4" x14ac:dyDescent="0.25">
      <c r="A141" s="36">
        <v>44546</v>
      </c>
      <c r="B141" s="64" t="s">
        <v>18</v>
      </c>
      <c r="C141" s="37">
        <v>0</v>
      </c>
      <c r="D141" s="16"/>
    </row>
    <row r="142" spans="1:4" x14ac:dyDescent="0.25">
      <c r="A142" s="36">
        <v>44912</v>
      </c>
      <c r="B142" s="69" t="s">
        <v>149</v>
      </c>
      <c r="C142" s="37">
        <v>10000</v>
      </c>
      <c r="D142" s="16"/>
    </row>
    <row r="143" spans="1:4" x14ac:dyDescent="0.25">
      <c r="A143" s="36">
        <v>44547</v>
      </c>
      <c r="B143" s="64" t="s">
        <v>17</v>
      </c>
      <c r="C143" s="37">
        <v>0</v>
      </c>
      <c r="D143" s="16"/>
    </row>
    <row r="144" spans="1:4" x14ac:dyDescent="0.25">
      <c r="A144" s="36">
        <v>44914</v>
      </c>
      <c r="B144" s="64" t="s">
        <v>95</v>
      </c>
      <c r="C144" s="37">
        <v>0</v>
      </c>
      <c r="D144" s="16"/>
    </row>
    <row r="145" spans="1:4" x14ac:dyDescent="0.25">
      <c r="A145" s="36">
        <v>44550</v>
      </c>
      <c r="B145" s="64" t="s">
        <v>72</v>
      </c>
      <c r="C145" s="48">
        <v>0</v>
      </c>
      <c r="D145" s="16"/>
    </row>
    <row r="146" spans="1:4" x14ac:dyDescent="0.25">
      <c r="A146" s="36">
        <v>44919</v>
      </c>
      <c r="B146" s="69" t="s">
        <v>150</v>
      </c>
      <c r="C146" s="37">
        <v>10000</v>
      </c>
      <c r="D146" s="16"/>
    </row>
    <row r="147" spans="1:4" x14ac:dyDescent="0.25">
      <c r="A147" s="36">
        <v>44926</v>
      </c>
      <c r="B147" s="64" t="s">
        <v>145</v>
      </c>
      <c r="C147" s="37">
        <v>0</v>
      </c>
      <c r="D147" s="16"/>
    </row>
    <row r="148" spans="1:4" x14ac:dyDescent="0.25">
      <c r="A148" s="36"/>
      <c r="B148" s="52" t="s">
        <v>71</v>
      </c>
      <c r="C148" s="53">
        <f>SUM(C133:C147)</f>
        <v>1170000</v>
      </c>
      <c r="D148" s="40"/>
    </row>
    <row r="149" spans="1:4" ht="15.75" x14ac:dyDescent="0.25">
      <c r="A149" s="36"/>
      <c r="B149" s="71" t="s">
        <v>48</v>
      </c>
      <c r="C149" s="40">
        <f>SUM(C148,C130,C122,C106,C91,C84,C72,C58,C45,C33,C23,C12)</f>
        <v>5000000</v>
      </c>
      <c r="D149" s="16"/>
    </row>
    <row r="150" spans="1:4" x14ac:dyDescent="0.25">
      <c r="A150" s="50"/>
      <c r="B150" s="69"/>
      <c r="C150" s="53"/>
      <c r="D150" s="16"/>
    </row>
    <row r="151" spans="1:4" ht="30" x14ac:dyDescent="0.25">
      <c r="A151" s="50" t="s">
        <v>157</v>
      </c>
      <c r="B151" s="69" t="s">
        <v>156</v>
      </c>
      <c r="C151" s="53">
        <v>5000000</v>
      </c>
      <c r="D151" s="16"/>
    </row>
    <row r="152" spans="1:4" ht="37.5" x14ac:dyDescent="0.25">
      <c r="A152" s="50"/>
      <c r="B152" s="73" t="s">
        <v>162</v>
      </c>
      <c r="C152" s="53">
        <f>SUM(C151,C149)</f>
        <v>10000000</v>
      </c>
      <c r="D152" s="16"/>
    </row>
    <row r="153" spans="1:4" x14ac:dyDescent="0.25">
      <c r="A153" s="9"/>
    </row>
    <row r="154" spans="1:4" x14ac:dyDescent="0.25">
      <c r="A154" s="9"/>
    </row>
    <row r="155" spans="1:4" x14ac:dyDescent="0.25">
      <c r="A155" s="9"/>
    </row>
    <row r="156" spans="1:4" x14ac:dyDescent="0.25">
      <c r="A156" s="9"/>
    </row>
    <row r="157" spans="1:4" x14ac:dyDescent="0.25">
      <c r="A157" s="9"/>
    </row>
    <row r="158" spans="1:4" x14ac:dyDescent="0.25">
      <c r="A158" s="9"/>
    </row>
    <row r="159" spans="1:4" x14ac:dyDescent="0.25">
      <c r="A159" s="9"/>
    </row>
    <row r="160" spans="1:4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</sheetData>
  <mergeCells count="2">
    <mergeCell ref="A75:D75"/>
    <mergeCell ref="A2:D2"/>
  </mergeCells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  <rowBreaks count="3" manualBreakCount="3">
    <brk id="34" max="16383" man="1"/>
    <brk id="73" max="16383" man="1"/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zoomScaleNormal="100" workbookViewId="0">
      <selection activeCell="D5" sqref="D5:D16"/>
    </sheetView>
  </sheetViews>
  <sheetFormatPr defaultColWidth="8.7109375" defaultRowHeight="15" x14ac:dyDescent="0.25"/>
  <cols>
    <col min="1" max="1" width="14.42578125" customWidth="1"/>
    <col min="2" max="2" width="18.42578125" style="3" customWidth="1"/>
    <col min="3" max="3" width="26.7109375" customWidth="1"/>
    <col min="4" max="4" width="10.7109375" style="3" customWidth="1"/>
    <col min="5" max="5" width="0.28515625" customWidth="1"/>
    <col min="6" max="6" width="8.7109375" hidden="1" customWidth="1"/>
  </cols>
  <sheetData>
    <row r="1" spans="1:6" s="1" customFormat="1" ht="64.900000000000006" customHeight="1" x14ac:dyDescent="0.25">
      <c r="A1" s="97" t="s">
        <v>170</v>
      </c>
      <c r="B1" s="98"/>
      <c r="C1" s="98"/>
      <c r="D1" s="98"/>
      <c r="E1" s="99"/>
      <c r="F1" s="100"/>
    </row>
    <row r="2" spans="1:6" ht="18.75" x14ac:dyDescent="0.25">
      <c r="A2" s="12"/>
      <c r="B2" s="13"/>
      <c r="C2" s="1"/>
      <c r="D2" s="2"/>
      <c r="E2" s="1"/>
      <c r="F2" s="1"/>
    </row>
    <row r="3" spans="1:6" ht="18.75" x14ac:dyDescent="0.25">
      <c r="A3" s="12"/>
      <c r="B3" s="13"/>
      <c r="C3" s="1"/>
      <c r="D3" s="2"/>
      <c r="E3" s="1"/>
      <c r="F3" s="1"/>
    </row>
    <row r="4" spans="1:6" ht="18.75" x14ac:dyDescent="0.25">
      <c r="A4" s="12" t="s">
        <v>49</v>
      </c>
      <c r="B4" s="13" t="s">
        <v>50</v>
      </c>
      <c r="C4" s="1"/>
      <c r="D4" s="2"/>
      <c r="E4" s="1"/>
      <c r="F4" s="1"/>
    </row>
    <row r="5" spans="1:6" x14ac:dyDescent="0.25">
      <c r="A5" s="25" t="s">
        <v>22</v>
      </c>
      <c r="B5" s="26">
        <v>270000</v>
      </c>
      <c r="C5" s="101" t="s">
        <v>88</v>
      </c>
      <c r="D5" s="102">
        <f>SUM(B5:C7)</f>
        <v>590000</v>
      </c>
    </row>
    <row r="6" spans="1:6" x14ac:dyDescent="0.25">
      <c r="A6" s="27" t="s">
        <v>23</v>
      </c>
      <c r="B6" s="28">
        <v>110000</v>
      </c>
      <c r="C6" s="101"/>
      <c r="D6" s="101"/>
    </row>
    <row r="7" spans="1:6" x14ac:dyDescent="0.25">
      <c r="A7" s="29" t="s">
        <v>24</v>
      </c>
      <c r="B7" s="30">
        <v>210000</v>
      </c>
      <c r="C7" s="101"/>
      <c r="D7" s="101"/>
    </row>
    <row r="8" spans="1:6" x14ac:dyDescent="0.25">
      <c r="A8" s="25" t="s">
        <v>25</v>
      </c>
      <c r="B8" s="26">
        <v>760000</v>
      </c>
      <c r="C8" s="101" t="s">
        <v>89</v>
      </c>
      <c r="D8" s="102">
        <f>SUM(B8:C10)</f>
        <v>1230000</v>
      </c>
    </row>
    <row r="9" spans="1:6" x14ac:dyDescent="0.25">
      <c r="A9" s="27" t="s">
        <v>26</v>
      </c>
      <c r="B9" s="28">
        <v>110000</v>
      </c>
      <c r="C9" s="101"/>
      <c r="D9" s="101"/>
    </row>
    <row r="10" spans="1:6" x14ac:dyDescent="0.25">
      <c r="A10" s="29" t="s">
        <v>27</v>
      </c>
      <c r="B10" s="30">
        <v>360000</v>
      </c>
      <c r="C10" s="101"/>
      <c r="D10" s="101"/>
    </row>
    <row r="11" spans="1:6" x14ac:dyDescent="0.25">
      <c r="A11" s="25" t="s">
        <v>28</v>
      </c>
      <c r="B11" s="26">
        <v>600000</v>
      </c>
      <c r="C11" s="101" t="s">
        <v>90</v>
      </c>
      <c r="D11" s="102">
        <f>SUM(B11:C13)</f>
        <v>1340000</v>
      </c>
    </row>
    <row r="12" spans="1:6" x14ac:dyDescent="0.25">
      <c r="A12" s="27" t="s">
        <v>29</v>
      </c>
      <c r="B12" s="28">
        <v>650000</v>
      </c>
      <c r="C12" s="101"/>
      <c r="D12" s="101"/>
    </row>
    <row r="13" spans="1:6" x14ac:dyDescent="0.25">
      <c r="A13" s="29" t="s">
        <v>30</v>
      </c>
      <c r="B13" s="30">
        <v>90000</v>
      </c>
      <c r="C13" s="101"/>
      <c r="D13" s="101"/>
    </row>
    <row r="14" spans="1:6" x14ac:dyDescent="0.25">
      <c r="A14" s="25" t="s">
        <v>31</v>
      </c>
      <c r="B14" s="26">
        <v>260000</v>
      </c>
      <c r="C14" s="101" t="s">
        <v>91</v>
      </c>
      <c r="D14" s="102">
        <f>SUM(B14:C16)</f>
        <v>1840000</v>
      </c>
    </row>
    <row r="15" spans="1:6" x14ac:dyDescent="0.25">
      <c r="A15" s="27" t="s">
        <v>32</v>
      </c>
      <c r="B15" s="28">
        <v>410000</v>
      </c>
      <c r="C15" s="101"/>
      <c r="D15" s="101"/>
    </row>
    <row r="16" spans="1:6" x14ac:dyDescent="0.25">
      <c r="A16" s="29" t="s">
        <v>33</v>
      </c>
      <c r="B16" s="30">
        <v>1170000</v>
      </c>
      <c r="C16" s="101"/>
      <c r="D16" s="101"/>
    </row>
    <row r="17" spans="1:4" x14ac:dyDescent="0.25">
      <c r="A17" s="11" t="s">
        <v>19</v>
      </c>
      <c r="B17" s="5">
        <f>SUM(B5:B16)</f>
        <v>5000000</v>
      </c>
      <c r="D17" s="5"/>
    </row>
    <row r="18" spans="1:4" x14ac:dyDescent="0.25">
      <c r="A18" s="91" t="s">
        <v>219</v>
      </c>
      <c r="B18" s="5">
        <v>5000000</v>
      </c>
    </row>
    <row r="19" spans="1:4" x14ac:dyDescent="0.25">
      <c r="A19" s="91" t="s">
        <v>220</v>
      </c>
      <c r="B19" s="5">
        <f>SUM(B17:B18)</f>
        <v>10000000</v>
      </c>
    </row>
  </sheetData>
  <mergeCells count="9">
    <mergeCell ref="A1:F1"/>
    <mergeCell ref="C5:C7"/>
    <mergeCell ref="C8:C10"/>
    <mergeCell ref="C11:C13"/>
    <mergeCell ref="C14:C16"/>
    <mergeCell ref="D5:D7"/>
    <mergeCell ref="D8:D10"/>
    <mergeCell ref="D11:D13"/>
    <mergeCell ref="D14:D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102" zoomScaleNormal="102" workbookViewId="0">
      <selection activeCell="H23" sqref="H23"/>
    </sheetView>
  </sheetViews>
  <sheetFormatPr defaultColWidth="8.7109375" defaultRowHeight="15" x14ac:dyDescent="0.25"/>
  <cols>
    <col min="1" max="1" width="20.140625" customWidth="1"/>
    <col min="2" max="2" width="16.28515625" customWidth="1"/>
    <col min="3" max="3" width="14.42578125" bestFit="1" customWidth="1"/>
    <col min="4" max="4" width="21.140625" customWidth="1"/>
    <col min="5" max="5" width="12.140625" customWidth="1"/>
    <col min="6" max="6" width="0.140625" customWidth="1"/>
  </cols>
  <sheetData>
    <row r="1" spans="1:6" s="15" customFormat="1" ht="58.15" customHeight="1" x14ac:dyDescent="0.3">
      <c r="A1" s="97" t="s">
        <v>170</v>
      </c>
      <c r="B1" s="98"/>
      <c r="C1" s="98"/>
      <c r="D1" s="98"/>
      <c r="E1" s="99"/>
      <c r="F1" s="100"/>
    </row>
    <row r="2" spans="1:6" ht="18.75" x14ac:dyDescent="0.3">
      <c r="A2" s="89"/>
      <c r="B2" s="89"/>
      <c r="C2" s="89"/>
      <c r="D2" s="15"/>
      <c r="E2" s="15"/>
      <c r="F2" s="15"/>
    </row>
    <row r="3" spans="1:6" ht="18.75" x14ac:dyDescent="0.3">
      <c r="A3" s="90" t="s">
        <v>218</v>
      </c>
      <c r="B3" s="89"/>
      <c r="C3" s="89"/>
      <c r="D3" s="15"/>
      <c r="E3" s="15"/>
      <c r="F3" s="15"/>
    </row>
    <row r="4" spans="1:6" ht="18.75" x14ac:dyDescent="0.3">
      <c r="A4" s="18" t="s">
        <v>175</v>
      </c>
      <c r="B4" s="18" t="s">
        <v>36</v>
      </c>
      <c r="C4" s="18" t="s">
        <v>37</v>
      </c>
      <c r="D4" s="15"/>
      <c r="E4" s="15"/>
      <c r="F4" s="15"/>
    </row>
    <row r="5" spans="1:6" x14ac:dyDescent="0.25">
      <c r="A5" s="16" t="s">
        <v>38</v>
      </c>
      <c r="B5" s="19"/>
      <c r="C5" s="19">
        <v>10000000</v>
      </c>
    </row>
    <row r="6" spans="1:6" x14ac:dyDescent="0.25">
      <c r="A6" s="16" t="s">
        <v>3</v>
      </c>
      <c r="B6" s="19"/>
      <c r="C6" s="19">
        <v>1000000</v>
      </c>
    </row>
    <row r="7" spans="1:6" x14ac:dyDescent="0.25">
      <c r="A7" s="16" t="s">
        <v>39</v>
      </c>
      <c r="B7" s="19">
        <v>2000000</v>
      </c>
      <c r="C7" s="19"/>
    </row>
    <row r="8" spans="1:6" ht="30" x14ac:dyDescent="0.25">
      <c r="A8" s="51" t="s">
        <v>224</v>
      </c>
      <c r="B8" s="19">
        <v>2000000</v>
      </c>
      <c r="C8" s="19"/>
    </row>
    <row r="9" spans="1:6" x14ac:dyDescent="0.25">
      <c r="A9" s="16" t="s">
        <v>40</v>
      </c>
      <c r="B9" s="19">
        <v>2000000</v>
      </c>
      <c r="C9" s="19"/>
    </row>
    <row r="10" spans="1:6" x14ac:dyDescent="0.25">
      <c r="A10" s="16" t="s">
        <v>34</v>
      </c>
      <c r="B10" s="19">
        <v>1000000</v>
      </c>
      <c r="C10" s="19"/>
    </row>
    <row r="11" spans="1:6" x14ac:dyDescent="0.25">
      <c r="A11" s="16" t="s">
        <v>174</v>
      </c>
      <c r="B11" s="84">
        <v>1000000</v>
      </c>
      <c r="C11" s="19"/>
    </row>
    <row r="12" spans="1:6" ht="30" x14ac:dyDescent="0.25">
      <c r="A12" s="51" t="s">
        <v>161</v>
      </c>
      <c r="B12" s="16"/>
      <c r="C12" s="19">
        <v>1500000</v>
      </c>
    </row>
    <row r="13" spans="1:6" x14ac:dyDescent="0.25">
      <c r="A13" s="20" t="s">
        <v>20</v>
      </c>
      <c r="B13" s="21">
        <f>SUM(B5:B12)</f>
        <v>8000000</v>
      </c>
      <c r="C13" s="21">
        <f>SUM(C5:C12)</f>
        <v>12500000</v>
      </c>
      <c r="D13" s="17" t="s">
        <v>59</v>
      </c>
      <c r="E13" s="21">
        <f>SUM(B13:C13)</f>
        <v>20500000</v>
      </c>
    </row>
    <row r="14" spans="1:6" x14ac:dyDescent="0.25">
      <c r="B14" s="4"/>
      <c r="C14" s="4"/>
    </row>
    <row r="15" spans="1:6" x14ac:dyDescent="0.25">
      <c r="B15" s="4"/>
      <c r="C15" s="4"/>
    </row>
    <row r="16" spans="1:6" x14ac:dyDescent="0.25">
      <c r="B16" s="4"/>
      <c r="C16" s="4"/>
    </row>
    <row r="17" spans="1:4" ht="18.75" x14ac:dyDescent="0.3">
      <c r="A17" s="15" t="s">
        <v>169</v>
      </c>
      <c r="B17" s="81"/>
      <c r="C17" s="81"/>
      <c r="D17" s="15"/>
    </row>
    <row r="18" spans="1:4" ht="55.9" customHeight="1" x14ac:dyDescent="0.25">
      <c r="A18" s="77">
        <v>44252</v>
      </c>
      <c r="B18" s="68" t="s">
        <v>98</v>
      </c>
      <c r="C18" s="79">
        <v>10000</v>
      </c>
    </row>
    <row r="19" spans="1:4" x14ac:dyDescent="0.25">
      <c r="A19" s="77">
        <v>44270</v>
      </c>
      <c r="B19" s="67" t="s">
        <v>0</v>
      </c>
      <c r="C19" s="79">
        <v>250000</v>
      </c>
    </row>
    <row r="20" spans="1:4" ht="30" x14ac:dyDescent="0.25">
      <c r="A20" s="78">
        <v>44692</v>
      </c>
      <c r="B20" s="76" t="s">
        <v>168</v>
      </c>
      <c r="C20" s="79">
        <v>0</v>
      </c>
    </row>
    <row r="21" spans="1:4" x14ac:dyDescent="0.25">
      <c r="A21" s="77">
        <v>44344</v>
      </c>
      <c r="B21" s="69" t="s">
        <v>222</v>
      </c>
      <c r="C21" s="79">
        <v>30000</v>
      </c>
    </row>
    <row r="22" spans="1:4" ht="45" x14ac:dyDescent="0.25">
      <c r="A22" s="77">
        <v>44351</v>
      </c>
      <c r="B22" s="69" t="s">
        <v>118</v>
      </c>
      <c r="C22" s="79">
        <v>120000</v>
      </c>
    </row>
    <row r="23" spans="1:4" ht="30" x14ac:dyDescent="0.25">
      <c r="A23" s="77">
        <v>44792</v>
      </c>
      <c r="B23" s="69" t="s">
        <v>130</v>
      </c>
      <c r="C23" s="79">
        <v>50000</v>
      </c>
    </row>
    <row r="24" spans="1:4" x14ac:dyDescent="0.25">
      <c r="A24" s="77">
        <v>44428</v>
      </c>
      <c r="B24" s="64" t="s">
        <v>0</v>
      </c>
      <c r="C24" s="79">
        <v>250000</v>
      </c>
    </row>
    <row r="25" spans="1:4" ht="30" x14ac:dyDescent="0.25">
      <c r="A25" s="77">
        <v>44475</v>
      </c>
      <c r="B25" s="69" t="s">
        <v>4</v>
      </c>
      <c r="C25" s="79">
        <v>120000</v>
      </c>
    </row>
    <row r="26" spans="1:4" x14ac:dyDescent="0.25">
      <c r="A26" s="77">
        <v>44492</v>
      </c>
      <c r="B26" s="64" t="s">
        <v>0</v>
      </c>
      <c r="C26" s="79">
        <v>160000</v>
      </c>
    </row>
    <row r="27" spans="1:4" ht="60" x14ac:dyDescent="0.25">
      <c r="A27" s="77">
        <v>44504</v>
      </c>
      <c r="B27" s="69" t="s">
        <v>5</v>
      </c>
      <c r="C27" s="79">
        <v>10000</v>
      </c>
    </row>
    <row r="28" spans="1:4" x14ac:dyDescent="0.25">
      <c r="B28" s="82" t="s">
        <v>19</v>
      </c>
      <c r="C28" s="80">
        <f>SUM(C18:C27)</f>
        <v>1000000</v>
      </c>
    </row>
    <row r="29" spans="1:4" x14ac:dyDescent="0.25">
      <c r="B29" s="4"/>
      <c r="C29" s="4"/>
    </row>
    <row r="30" spans="1:4" x14ac:dyDescent="0.25">
      <c r="B30" s="4"/>
      <c r="C30" s="4"/>
    </row>
    <row r="31" spans="1:4" x14ac:dyDescent="0.25">
      <c r="B31" s="4"/>
      <c r="C31" s="4"/>
    </row>
    <row r="32" spans="1:4" x14ac:dyDescent="0.25">
      <c r="B32" s="4"/>
      <c r="C32" s="4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abSelected="1" zoomScale="120" zoomScaleNormal="120" workbookViewId="0">
      <selection activeCell="G6" sqref="G6"/>
    </sheetView>
  </sheetViews>
  <sheetFormatPr defaultColWidth="8.7109375" defaultRowHeight="15" x14ac:dyDescent="0.25"/>
  <cols>
    <col min="1" max="1" width="31.42578125" customWidth="1"/>
    <col min="2" max="2" width="26.7109375" customWidth="1"/>
    <col min="5" max="5" width="10.28515625" customWidth="1"/>
    <col min="6" max="7" width="8.7109375" customWidth="1"/>
  </cols>
  <sheetData>
    <row r="1" spans="1:6" ht="62.65" customHeight="1" x14ac:dyDescent="0.25">
      <c r="A1" s="97" t="s">
        <v>96</v>
      </c>
      <c r="B1" s="98"/>
      <c r="C1" s="98"/>
      <c r="D1" s="98"/>
      <c r="E1" s="99"/>
      <c r="F1" s="100"/>
    </row>
    <row r="2" spans="1:6" ht="18.75" x14ac:dyDescent="0.3">
      <c r="A2" s="103" t="s">
        <v>208</v>
      </c>
      <c r="B2" s="103"/>
      <c r="C2" s="103"/>
      <c r="D2" s="103"/>
      <c r="E2" s="104"/>
    </row>
    <row r="3" spans="1:6" ht="18.75" x14ac:dyDescent="0.3">
      <c r="A3" s="22" t="s">
        <v>78</v>
      </c>
      <c r="B3" s="22" t="s">
        <v>79</v>
      </c>
      <c r="C3" s="22"/>
      <c r="D3" s="22"/>
      <c r="E3" s="23"/>
    </row>
    <row r="4" spans="1:6" x14ac:dyDescent="0.25">
      <c r="A4" t="s">
        <v>97</v>
      </c>
      <c r="B4" t="s">
        <v>215</v>
      </c>
    </row>
    <row r="5" spans="1:6" x14ac:dyDescent="0.25">
      <c r="A5" t="s">
        <v>73</v>
      </c>
      <c r="B5" t="s">
        <v>207</v>
      </c>
    </row>
    <row r="6" spans="1:6" x14ac:dyDescent="0.25">
      <c r="A6" t="s">
        <v>85</v>
      </c>
      <c r="B6" t="s">
        <v>87</v>
      </c>
    </row>
    <row r="7" spans="1:6" x14ac:dyDescent="0.25">
      <c r="A7" t="s">
        <v>80</v>
      </c>
      <c r="B7" t="s">
        <v>206</v>
      </c>
    </row>
    <row r="8" spans="1:6" x14ac:dyDescent="0.25">
      <c r="A8" s="24" t="s">
        <v>92</v>
      </c>
      <c r="B8" t="s">
        <v>93</v>
      </c>
    </row>
    <row r="9" spans="1:6" x14ac:dyDescent="0.25">
      <c r="A9" t="s">
        <v>94</v>
      </c>
      <c r="B9" t="s">
        <v>176</v>
      </c>
    </row>
    <row r="10" spans="1:6" x14ac:dyDescent="0.25">
      <c r="A10" t="s">
        <v>75</v>
      </c>
      <c r="B10" t="s">
        <v>210</v>
      </c>
    </row>
    <row r="11" spans="1:6" x14ac:dyDescent="0.25">
      <c r="A11" t="s">
        <v>82</v>
      </c>
      <c r="B11" t="s">
        <v>81</v>
      </c>
    </row>
    <row r="12" spans="1:6" x14ac:dyDescent="0.25">
      <c r="A12" t="s">
        <v>86</v>
      </c>
      <c r="B12" t="s">
        <v>226</v>
      </c>
    </row>
    <row r="13" spans="1:6" x14ac:dyDescent="0.25">
      <c r="A13" t="s">
        <v>74</v>
      </c>
      <c r="B13" t="s">
        <v>205</v>
      </c>
    </row>
    <row r="14" spans="1:6" x14ac:dyDescent="0.25">
      <c r="A14" t="s">
        <v>77</v>
      </c>
      <c r="B14" s="24" t="s">
        <v>83</v>
      </c>
    </row>
    <row r="15" spans="1:6" x14ac:dyDescent="0.25">
      <c r="A15" t="s">
        <v>76</v>
      </c>
      <c r="B15" s="24" t="s">
        <v>84</v>
      </c>
    </row>
    <row r="16" spans="1:6" x14ac:dyDescent="0.25">
      <c r="A16" t="s">
        <v>213</v>
      </c>
      <c r="B16" s="24" t="s">
        <v>214</v>
      </c>
    </row>
    <row r="17" spans="1:2" x14ac:dyDescent="0.25">
      <c r="A17" t="s">
        <v>211</v>
      </c>
      <c r="B17" t="s">
        <v>212</v>
      </c>
    </row>
    <row r="18" spans="1:2" x14ac:dyDescent="0.25">
      <c r="A18" t="s">
        <v>209</v>
      </c>
    </row>
  </sheetData>
  <sortState ref="A4:F17">
    <sortCondition ref="A4"/>
  </sortState>
  <mergeCells count="2">
    <mergeCell ref="A2:E2"/>
    <mergeCell ref="A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"/>
  <sheetViews>
    <sheetView topLeftCell="A13" zoomScale="110" zoomScaleNormal="110" workbookViewId="0">
      <selection activeCell="B10" sqref="B10"/>
    </sheetView>
  </sheetViews>
  <sheetFormatPr defaultColWidth="8.7109375" defaultRowHeight="15" x14ac:dyDescent="0.25"/>
  <cols>
    <col min="2" max="2" width="17.7109375" customWidth="1"/>
    <col min="3" max="3" width="15.42578125" customWidth="1"/>
    <col min="4" max="4" width="22.42578125" customWidth="1"/>
    <col min="5" max="5" width="24.42578125" customWidth="1"/>
    <col min="6" max="6" width="9.28515625" customWidth="1"/>
    <col min="7" max="7" width="12.42578125" customWidth="1"/>
    <col min="8" max="8" width="13.7109375" customWidth="1"/>
  </cols>
  <sheetData>
    <row r="1" spans="1:8" s="86" customFormat="1" x14ac:dyDescent="0.25">
      <c r="A1" s="85"/>
      <c r="B1" s="85" t="s">
        <v>177</v>
      </c>
      <c r="C1" s="85" t="s">
        <v>178</v>
      </c>
      <c r="D1" s="85" t="s">
        <v>179</v>
      </c>
      <c r="E1" s="85" t="s">
        <v>180</v>
      </c>
      <c r="F1" s="85" t="s">
        <v>181</v>
      </c>
      <c r="G1" s="85" t="s">
        <v>182</v>
      </c>
      <c r="H1" s="85" t="s">
        <v>183</v>
      </c>
    </row>
    <row r="2" spans="1:8" x14ac:dyDescent="0.25">
      <c r="A2" s="88">
        <v>0.33333333333333331</v>
      </c>
      <c r="B2" s="69"/>
      <c r="C2" s="69"/>
      <c r="D2" s="69"/>
      <c r="E2" s="69"/>
      <c r="F2" s="69"/>
      <c r="G2" s="69"/>
      <c r="H2" s="69"/>
    </row>
    <row r="3" spans="1:8" x14ac:dyDescent="0.25">
      <c r="A3" s="88">
        <v>0.375</v>
      </c>
      <c r="B3" s="69"/>
      <c r="C3" s="69"/>
      <c r="D3" s="69"/>
      <c r="E3" s="69"/>
      <c r="F3" s="69"/>
      <c r="G3" s="69" t="s">
        <v>184</v>
      </c>
      <c r="H3" s="69"/>
    </row>
    <row r="4" spans="1:8" x14ac:dyDescent="0.25">
      <c r="A4" s="88">
        <v>0.41666666666666702</v>
      </c>
      <c r="B4" s="69"/>
      <c r="C4" s="69" t="s">
        <v>185</v>
      </c>
      <c r="D4" s="69"/>
      <c r="E4" s="69"/>
      <c r="F4" s="69"/>
      <c r="G4" s="69" t="s">
        <v>184</v>
      </c>
      <c r="H4" s="69"/>
    </row>
    <row r="5" spans="1:8" x14ac:dyDescent="0.25">
      <c r="A5" s="88">
        <v>0.45833333333333298</v>
      </c>
      <c r="B5" s="69"/>
      <c r="C5" s="69"/>
      <c r="D5" s="69"/>
      <c r="E5" s="69"/>
      <c r="F5" s="69"/>
      <c r="G5" s="69" t="s">
        <v>184</v>
      </c>
      <c r="H5" s="69"/>
    </row>
    <row r="6" spans="1:8" x14ac:dyDescent="0.25">
      <c r="A6" s="88">
        <v>0.5</v>
      </c>
      <c r="B6" s="69"/>
      <c r="C6" s="69"/>
      <c r="D6" s="69"/>
      <c r="E6" s="69"/>
      <c r="F6" s="69"/>
      <c r="G6" s="69"/>
      <c r="H6" s="69"/>
    </row>
    <row r="7" spans="1:8" x14ac:dyDescent="0.25">
      <c r="A7" s="88">
        <v>0.54166666666666696</v>
      </c>
      <c r="B7" s="69"/>
      <c r="C7" s="69"/>
      <c r="D7" s="69"/>
      <c r="E7" s="69"/>
      <c r="F7" s="69"/>
      <c r="G7" s="69"/>
      <c r="H7" s="69"/>
    </row>
    <row r="8" spans="1:8" x14ac:dyDescent="0.25">
      <c r="A8" s="88">
        <v>0.58333333333333304</v>
      </c>
      <c r="B8" s="69"/>
      <c r="C8" s="69" t="s">
        <v>186</v>
      </c>
      <c r="D8" s="69" t="s">
        <v>187</v>
      </c>
      <c r="E8" s="69"/>
      <c r="F8" s="69"/>
      <c r="G8" s="69"/>
      <c r="H8" s="69"/>
    </row>
    <row r="9" spans="1:8" x14ac:dyDescent="0.25">
      <c r="A9" s="88">
        <v>0.625</v>
      </c>
      <c r="B9" s="69"/>
      <c r="C9" s="69" t="s">
        <v>188</v>
      </c>
      <c r="D9" s="69" t="s">
        <v>189</v>
      </c>
      <c r="E9" s="69"/>
      <c r="F9" s="69"/>
      <c r="G9" s="69"/>
      <c r="H9" s="69"/>
    </row>
    <row r="10" spans="1:8" ht="45" x14ac:dyDescent="0.25">
      <c r="A10" s="88">
        <v>0.66666666666666596</v>
      </c>
      <c r="B10" s="69" t="s">
        <v>190</v>
      </c>
      <c r="C10" s="69" t="s">
        <v>191</v>
      </c>
      <c r="D10" s="69" t="s">
        <v>217</v>
      </c>
      <c r="E10" s="69" t="s">
        <v>192</v>
      </c>
      <c r="F10" s="69" t="s">
        <v>193</v>
      </c>
      <c r="G10" s="69"/>
      <c r="H10" s="69"/>
    </row>
    <row r="11" spans="1:8" ht="45" x14ac:dyDescent="0.25">
      <c r="A11" s="88">
        <v>0.70833333333333304</v>
      </c>
      <c r="B11" s="69" t="s">
        <v>194</v>
      </c>
      <c r="C11" s="69" t="s">
        <v>193</v>
      </c>
      <c r="D11" s="69" t="s">
        <v>216</v>
      </c>
      <c r="E11" s="69" t="s">
        <v>195</v>
      </c>
      <c r="F11" s="69" t="s">
        <v>193</v>
      </c>
      <c r="G11" s="69"/>
      <c r="H11" s="69"/>
    </row>
    <row r="12" spans="1:8" ht="30" x14ac:dyDescent="0.25">
      <c r="A12" s="88">
        <v>0.75</v>
      </c>
      <c r="B12" s="69" t="s">
        <v>196</v>
      </c>
      <c r="C12" s="69" t="s">
        <v>193</v>
      </c>
      <c r="D12" s="69" t="s">
        <v>197</v>
      </c>
      <c r="E12" s="69" t="s">
        <v>198</v>
      </c>
      <c r="F12" s="69" t="s">
        <v>193</v>
      </c>
      <c r="G12" s="69"/>
      <c r="H12" s="69"/>
    </row>
    <row r="13" spans="1:8" x14ac:dyDescent="0.25">
      <c r="A13" s="88">
        <v>0.79166666666666696</v>
      </c>
      <c r="B13" s="69" t="s">
        <v>199</v>
      </c>
      <c r="C13" s="69" t="s">
        <v>200</v>
      </c>
      <c r="D13" s="69" t="s">
        <v>197</v>
      </c>
      <c r="E13" s="69" t="s">
        <v>198</v>
      </c>
      <c r="F13" s="69" t="s">
        <v>193</v>
      </c>
      <c r="G13" s="69"/>
      <c r="H13" s="69"/>
    </row>
    <row r="14" spans="1:8" ht="30" x14ac:dyDescent="0.25">
      <c r="A14" s="88">
        <v>0.83333333333333304</v>
      </c>
      <c r="B14" s="69" t="s">
        <v>199</v>
      </c>
      <c r="C14" s="69" t="s">
        <v>201</v>
      </c>
      <c r="D14" s="69" t="s">
        <v>197</v>
      </c>
      <c r="E14" s="69" t="s">
        <v>202</v>
      </c>
      <c r="F14" s="69" t="s">
        <v>193</v>
      </c>
      <c r="G14" s="69"/>
      <c r="H14" s="69"/>
    </row>
    <row r="15" spans="1:8" x14ac:dyDescent="0.25">
      <c r="A15" s="88">
        <v>0.875</v>
      </c>
      <c r="B15" s="69"/>
      <c r="C15" s="69"/>
      <c r="D15" s="69" t="s">
        <v>197</v>
      </c>
      <c r="E15" s="69"/>
      <c r="F15" s="69"/>
      <c r="G15" s="69"/>
      <c r="H15" s="69"/>
    </row>
    <row r="16" spans="1:8" x14ac:dyDescent="0.25">
      <c r="A16" s="88">
        <v>0.91666666666666596</v>
      </c>
      <c r="B16" s="69"/>
      <c r="C16" s="69"/>
      <c r="D16" s="69" t="s">
        <v>203</v>
      </c>
      <c r="E16" s="69"/>
      <c r="F16" s="69"/>
      <c r="G16" s="69"/>
      <c r="H16" s="69"/>
    </row>
    <row r="18" spans="3:3" ht="30" x14ac:dyDescent="0.25">
      <c r="C18" s="87" t="s">
        <v>204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 Egész év költségekkel</vt:lpstr>
      <vt:lpstr>Költségek havi-negyedéves össz.</vt:lpstr>
      <vt:lpstr>Projektek-prioritások</vt:lpstr>
      <vt:lpstr> Kisközösségek felsorolása</vt:lpstr>
      <vt:lpstr>Kisközösségek naptár szerint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SzSKatalinE</cp:lastModifiedBy>
  <cp:lastPrinted>2022-11-21T21:49:53Z</cp:lastPrinted>
  <dcterms:created xsi:type="dcterms:W3CDTF">2021-10-15T11:04:42Z</dcterms:created>
  <dcterms:modified xsi:type="dcterms:W3CDTF">2022-11-24T09:09:19Z</dcterms:modified>
</cp:coreProperties>
</file>