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21\Veszélyhelyzet II\KT\20210525\"/>
    </mc:Choice>
  </mc:AlternateContent>
  <bookViews>
    <workbookView xWindow="0" yWindow="0" windowWidth="23040" windowHeight="9405"/>
  </bookViews>
  <sheets>
    <sheet name="Épületek, építmények" sheetId="1" r:id="rId1"/>
  </sheets>
  <definedNames>
    <definedName name="_xlnm.Print_Titles" localSheetId="0">'Épületek, építmények'!$1:$4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7" i="1" l="1"/>
  <c r="G67" i="1"/>
  <c r="K40" i="1"/>
  <c r="G40" i="1"/>
  <c r="G28" i="1"/>
  <c r="I28" i="1"/>
  <c r="K28" i="1"/>
  <c r="G16" i="1" l="1"/>
  <c r="G68" i="1" s="1"/>
  <c r="I16" i="1"/>
  <c r="I68" i="1" s="1"/>
  <c r="K68" i="1" s="1"/>
  <c r="K16" i="1"/>
</calcChain>
</file>

<file path=xl/sharedStrings.xml><?xml version="1.0" encoding="utf-8"?>
<sst xmlns="http://schemas.openxmlformats.org/spreadsheetml/2006/main" count="398" uniqueCount="102">
  <si>
    <t>Költséghely</t>
  </si>
  <si>
    <t>Feladat rövid leírása</t>
  </si>
  <si>
    <t>Ütemezés</t>
  </si>
  <si>
    <t>Összesen</t>
  </si>
  <si>
    <t>MINDÖSSZESEN</t>
  </si>
  <si>
    <t>Beruh.</t>
  </si>
  <si>
    <t>Felúj.</t>
  </si>
  <si>
    <t>Karb.</t>
  </si>
  <si>
    <t>x</t>
  </si>
  <si>
    <t>Ingatlan, helyiség megnevezése, címe</t>
  </si>
  <si>
    <t>temető</t>
  </si>
  <si>
    <t>X</t>
  </si>
  <si>
    <t>becsült</t>
  </si>
  <si>
    <t>tervezett</t>
  </si>
  <si>
    <t>vezető</t>
  </si>
  <si>
    <t>VM</t>
  </si>
  <si>
    <t>PÜ</t>
  </si>
  <si>
    <t>Karbantartás költsége (E Ft)</t>
  </si>
  <si>
    <t>Beruházás  költsége    (E Ft)</t>
  </si>
  <si>
    <t>Felújítás  költsége        (E Ft)</t>
  </si>
  <si>
    <t>Finanszí- rozás</t>
  </si>
  <si>
    <t>BM TÁMOGATÁS</t>
  </si>
  <si>
    <t>Horváth István</t>
  </si>
  <si>
    <t>Dr. Bögi Viktória</t>
  </si>
  <si>
    <t>FEJLESZTÉSEK SAJÁT FORRÁSBÓL</t>
  </si>
  <si>
    <t>Okoszebra az Óvodamúzeumhoz</t>
  </si>
  <si>
    <t>Óvoda lapostető szigetelés</t>
  </si>
  <si>
    <t>BERUHÁZÁS-ELŐKÉSZÍTÉS, TELEPÜLÉSRENDEZÉS, INGATLANFEJLESZTÉS-RENDEZÉS</t>
  </si>
  <si>
    <t>MVK NKFT. ÖNKORMÁNYZATI PROJEKTEK 1.</t>
  </si>
  <si>
    <t>Forrás: Beruházási, fejlesztési tartalék. Az ide tartozó tételek tekintetében a Kft a vásárolt áruk és szolgáltatások +10% költség igénybevételére jogosult, a tételek munkadíjat nem tartalmazhatnak! A munkaköltséget az önkormányzat külön finanszírozza a bértömeg részeként!</t>
  </si>
  <si>
    <t>Vízóraakna Bölcsöde</t>
  </si>
  <si>
    <t>számlás</t>
  </si>
  <si>
    <t>Tóth Balázs</t>
  </si>
  <si>
    <t>Árambekötés Bölcsöde</t>
  </si>
  <si>
    <t>Árambekötés Új Tűzoltószertár</t>
  </si>
  <si>
    <t>MartonGazda irodabútor</t>
  </si>
  <si>
    <t>átadott pe</t>
  </si>
  <si>
    <t>MartonGazda Csarnok bebútorozás, felszerelés</t>
  </si>
  <si>
    <t>Mentőállomás kerítés</t>
  </si>
  <si>
    <t>Fehérvári út járda karbantartás</t>
  </si>
  <si>
    <t>Óvoda udvar vízelvezetés</t>
  </si>
  <si>
    <t>BBK és Óvodamúzeum faszerkezet festés</t>
  </si>
  <si>
    <t>Utcabútor kihelyezések egységár alapján</t>
  </si>
  <si>
    <t>Polgármesteri Hivatal - Geróts-terem, iroda karbantartás</t>
  </si>
  <si>
    <t>Növénytelepítés: Szent László úton a járási hivatal és a sportcsarnok előtt</t>
  </si>
  <si>
    <t>Növénytelepítés: Szent László út Szoc. Központ és a Jókai utca között</t>
  </si>
  <si>
    <t>Növénytelepítés: Brunszvik úti parkoló melletti sáv</t>
  </si>
  <si>
    <t>Növénytelepítés: Budai úton a mentőállomás előtti terület</t>
  </si>
  <si>
    <t>Diszvilágítás: Műemlék óvoda</t>
  </si>
  <si>
    <t>Diszvilágítás: Viadukt</t>
  </si>
  <si>
    <t>Könyvtár villamos leválasztás</t>
  </si>
  <si>
    <t>Könyvtár hőmennyiség mérés</t>
  </si>
  <si>
    <t>Ingatlanvásárlás Magtár melletti útterület</t>
  </si>
  <si>
    <t>Vásártér hulladék és föld elszállítás</t>
  </si>
  <si>
    <t>Dr. Szabó Tibor, Dr. Bögi Viktória</t>
  </si>
  <si>
    <t>Gucsek István, Miklósné Pető Rita</t>
  </si>
  <si>
    <t>Csuhai Felicián</t>
  </si>
  <si>
    <t>Földváry Katalin</t>
  </si>
  <si>
    <t>Horváth Bálint</t>
  </si>
  <si>
    <t>Iskola / Művészeti Iskola - Vázlatterv-tanulmányterv</t>
  </si>
  <si>
    <t>Temetőfejlesztés koncepcióterv</t>
  </si>
  <si>
    <t>Erdőhát régi szennyvízhálózat megszűntetésének tervezése, engedélyezése</t>
  </si>
  <si>
    <t xml:space="preserve">Gucsek István </t>
  </si>
  <si>
    <t>Sebők Anikó</t>
  </si>
  <si>
    <t>Piaci asztalok beszerzése</t>
  </si>
  <si>
    <t>Sebők Anikó, Bocsi Andrea</t>
  </si>
  <si>
    <t>Tűzoltó szertár I. ütem (a kistérségi költségvetésből további 10M Ft)</t>
  </si>
  <si>
    <t>Járdaépítés: Hunyadi út felső oldal</t>
  </si>
  <si>
    <t>Kovács Lajos</t>
  </si>
  <si>
    <t>BBK Kiállítótér: világítás és biztonság</t>
  </si>
  <si>
    <t>Czipa-Kiss Vivien</t>
  </si>
  <si>
    <t>TOP Bölcsöde</t>
  </si>
  <si>
    <t>eredetileg tervezett saját forrás</t>
  </si>
  <si>
    <t>várható többlet saját forrás</t>
  </si>
  <si>
    <t>várható többlet kiadás, ami megigényelhető</t>
  </si>
  <si>
    <t>LEADER PÁLYÁZATOK</t>
  </si>
  <si>
    <t>önrész</t>
  </si>
  <si>
    <t>többlet forrásigénye</t>
  </si>
  <si>
    <t>Bölcsöde</t>
  </si>
  <si>
    <t>Tompai Judit, Palotai Noémi</t>
  </si>
  <si>
    <t>Jegyző és a polgármester által kijelölt felelősök</t>
  </si>
  <si>
    <t>230 153 E Ft</t>
  </si>
  <si>
    <t xml:space="preserve"> ÉPÜLETEK ÉS ÉPÍTMÉNYEK BERUHÁZÁSI, FELÚJÍTÁSI, KARBANTARTÁSI ÉS TÁRGYI ESZKÖZ BESZERZÉSI KONCEPCIÓJA, 2021-2022. (2023.) évekre.                                                                                               </t>
  </si>
  <si>
    <t xml:space="preserve">Előzetes kötelezettség vállalalás a 2021. évi fejlesztési célú tartalékok terhére  </t>
  </si>
  <si>
    <t xml:space="preserve"> PÁLYÁZATOK ÖNRÉSZ ÉS SAJÁT FORRÁS IGÉNYE 
(egyedi képviselő-testületi döntéseknek megfelelően)</t>
  </si>
  <si>
    <t xml:space="preserve">Kossuth tér légkábel kiváltás </t>
  </si>
  <si>
    <t>előző sor megtérülése (Kistérségi költségvetésből)</t>
  </si>
  <si>
    <t>Útfelújítás: Jókai M. utca -Deák F. utca</t>
  </si>
  <si>
    <t xml:space="preserve">Járdaépítés Budai és Fehérvári úton (Rákóczi u. -Szt László patak között) önrész + saját forrás </t>
  </si>
  <si>
    <t>Járdaépítés: Budai út páros oldal (Rákóczi u.-vízfolyás között)</t>
  </si>
  <si>
    <t>Szennyvíztisztító 2021. évi GFT-s beruházás</t>
  </si>
  <si>
    <t>Ingatlanvásárlások (Orgona 16. x2)</t>
  </si>
  <si>
    <t xml:space="preserve">HÉSZ tárgyalásos módosítása </t>
  </si>
  <si>
    <t>előző sor megtérülése (partnerekkel fizetendő)</t>
  </si>
  <si>
    <t>HÉSZ átfogó módosítására szerződés</t>
  </si>
  <si>
    <t>Légkábel kiváltás megtervezése Deák F. utcában (Széchenyi u.-Budai út között)</t>
  </si>
  <si>
    <t>Vásártér kerítés</t>
  </si>
  <si>
    <t>Fehérvári út karbantartás (Tükrösi u.-Határ u. között)</t>
  </si>
  <si>
    <t>Közvilágítás: Széchenyi híd</t>
  </si>
  <si>
    <t>Közvilágítás: Mirrotron út</t>
  </si>
  <si>
    <t>előző sor megtérülése (pályázat)</t>
  </si>
  <si>
    <t>Óvodai ablakok árnyékolása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</si>
</sst>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2" borderId="5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3" fontId="0" fillId="2" borderId="31" xfId="0" applyNumberFormat="1" applyFont="1" applyFill="1" applyBorder="1" applyAlignment="1">
      <alignment horizontal="center" vertical="center"/>
    </xf>
    <xf numFmtId="3" fontId="0" fillId="2" borderId="6" xfId="0" applyNumberFormat="1" applyFont="1" applyFill="1" applyBorder="1" applyAlignment="1">
      <alignment horizontal="center" vertical="center"/>
    </xf>
    <xf numFmtId="3" fontId="0" fillId="2" borderId="5" xfId="0" applyNumberFormat="1" applyFont="1" applyFill="1" applyBorder="1" applyAlignment="1">
      <alignment horizontal="center" vertical="center"/>
    </xf>
    <xf numFmtId="3" fontId="0" fillId="2" borderId="25" xfId="0" applyNumberFormat="1" applyFont="1" applyFill="1" applyBorder="1" applyAlignment="1">
      <alignment horizontal="center" vertical="center"/>
    </xf>
    <xf numFmtId="3" fontId="0" fillId="2" borderId="35" xfId="0" applyNumberFormat="1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0" fillId="2" borderId="31" xfId="0" applyFont="1" applyFill="1" applyBorder="1" applyAlignment="1">
      <alignment horizontal="left" wrapText="1"/>
    </xf>
    <xf numFmtId="3" fontId="4" fillId="2" borderId="3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wrapText="1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11" xfId="0" applyFont="1" applyFill="1" applyBorder="1" applyAlignment="1">
      <alignment horizontal="left" wrapText="1"/>
    </xf>
    <xf numFmtId="0" fontId="0" fillId="2" borderId="24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3" fontId="0" fillId="2" borderId="30" xfId="0" applyNumberFormat="1" applyFont="1" applyFill="1" applyBorder="1" applyAlignment="1">
      <alignment horizontal="center" vertical="center"/>
    </xf>
    <xf numFmtId="3" fontId="0" fillId="2" borderId="12" xfId="0" applyNumberFormat="1" applyFont="1" applyFill="1" applyBorder="1" applyAlignment="1">
      <alignment horizontal="center" vertical="center"/>
    </xf>
    <xf numFmtId="3" fontId="0" fillId="2" borderId="10" xfId="0" applyNumberFormat="1" applyFont="1" applyFill="1" applyBorder="1" applyAlignment="1">
      <alignment horizontal="center" vertical="center"/>
    </xf>
    <xf numFmtId="3" fontId="0" fillId="2" borderId="24" xfId="0" applyNumberFormat="1" applyFont="1" applyFill="1" applyBorder="1" applyAlignment="1">
      <alignment horizontal="center" vertical="center"/>
    </xf>
    <xf numFmtId="3" fontId="4" fillId="2" borderId="41" xfId="0" applyNumberFormat="1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3" fontId="0" fillId="2" borderId="39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3" fontId="1" fillId="2" borderId="33" xfId="0" applyNumberFormat="1" applyFont="1" applyFill="1" applyBorder="1" applyAlignment="1">
      <alignment horizontal="center" vertical="center"/>
    </xf>
    <xf numFmtId="3" fontId="1" fillId="2" borderId="18" xfId="0" applyNumberFormat="1" applyFont="1" applyFill="1" applyBorder="1" applyAlignment="1">
      <alignment horizontal="center" vertical="center"/>
    </xf>
    <xf numFmtId="3" fontId="1" fillId="2" borderId="16" xfId="0" applyNumberFormat="1" applyFont="1" applyFill="1" applyBorder="1" applyAlignment="1">
      <alignment horizontal="center" vertical="center"/>
    </xf>
    <xf numFmtId="3" fontId="1" fillId="2" borderId="27" xfId="0" applyNumberFormat="1" applyFont="1" applyFill="1" applyBorder="1" applyAlignment="1">
      <alignment horizontal="center" vertical="center"/>
    </xf>
    <xf numFmtId="3" fontId="5" fillId="2" borderId="36" xfId="0" applyNumberFormat="1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3" fontId="0" fillId="2" borderId="32" xfId="0" applyNumberFormat="1" applyFont="1" applyFill="1" applyBorder="1" applyAlignment="1">
      <alignment horizontal="center" vertical="center"/>
    </xf>
    <xf numFmtId="3" fontId="0" fillId="2" borderId="15" xfId="0" applyNumberFormat="1" applyFont="1" applyFill="1" applyBorder="1" applyAlignment="1">
      <alignment horizontal="center" vertical="center"/>
    </xf>
    <xf numFmtId="3" fontId="0" fillId="2" borderId="13" xfId="0" applyNumberFormat="1" applyFont="1" applyFill="1" applyBorder="1" applyAlignment="1">
      <alignment horizontal="center" vertical="center"/>
    </xf>
    <xf numFmtId="3" fontId="0" fillId="2" borderId="26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3" fontId="1" fillId="2" borderId="30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24" xfId="0" applyNumberFormat="1" applyFont="1" applyFill="1" applyBorder="1" applyAlignment="1">
      <alignment horizontal="center" vertical="center"/>
    </xf>
    <xf numFmtId="3" fontId="5" fillId="2" borderId="41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left" wrapText="1"/>
    </xf>
    <xf numFmtId="3" fontId="4" fillId="2" borderId="43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0" fillId="2" borderId="45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top"/>
    </xf>
    <xf numFmtId="0" fontId="4" fillId="2" borderId="12" xfId="0" applyFont="1" applyFill="1" applyBorder="1" applyAlignment="1">
      <alignment horizontal="center" vertical="center" wrapText="1"/>
    </xf>
    <xf numFmtId="3" fontId="0" fillId="2" borderId="18" xfId="0" applyNumberFormat="1" applyFont="1" applyFill="1" applyBorder="1" applyAlignment="1">
      <alignment horizontal="center" vertical="center"/>
    </xf>
    <xf numFmtId="3" fontId="0" fillId="2" borderId="16" xfId="0" applyNumberFormat="1" applyFont="1" applyFill="1" applyBorder="1" applyAlignment="1">
      <alignment horizontal="center" vertical="center"/>
    </xf>
    <xf numFmtId="3" fontId="0" fillId="2" borderId="27" xfId="0" applyNumberFormat="1" applyFont="1" applyFill="1" applyBorder="1" applyAlignment="1">
      <alignment horizontal="center" vertical="center"/>
    </xf>
    <xf numFmtId="3" fontId="4" fillId="2" borderId="36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wrapText="1"/>
    </xf>
    <xf numFmtId="0" fontId="1" fillId="2" borderId="49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 wrapText="1"/>
    </xf>
    <xf numFmtId="0" fontId="0" fillId="2" borderId="47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 wrapText="1"/>
    </xf>
    <xf numFmtId="0" fontId="0" fillId="2" borderId="44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 wrapText="1"/>
    </xf>
    <xf numFmtId="0" fontId="0" fillId="2" borderId="40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 wrapText="1"/>
    </xf>
    <xf numFmtId="0" fontId="0" fillId="2" borderId="5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3" fontId="6" fillId="2" borderId="33" xfId="0" applyNumberFormat="1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/>
    </xf>
    <xf numFmtId="3" fontId="6" fillId="2" borderId="27" xfId="0" applyNumberFormat="1" applyFont="1" applyFill="1" applyBorder="1" applyAlignment="1">
      <alignment horizontal="center" vertical="center"/>
    </xf>
    <xf numFmtId="3" fontId="6" fillId="2" borderId="36" xfId="0" applyNumberFormat="1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3" fontId="0" fillId="2" borderId="43" xfId="0" applyNumberFormat="1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left" wrapText="1"/>
    </xf>
    <xf numFmtId="0" fontId="6" fillId="2" borderId="18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left" wrapText="1"/>
    </xf>
    <xf numFmtId="3" fontId="7" fillId="2" borderId="27" xfId="0" applyNumberFormat="1" applyFont="1" applyFill="1" applyBorder="1" applyAlignment="1">
      <alignment horizontal="center" vertical="center"/>
    </xf>
    <xf numFmtId="3" fontId="7" fillId="2" borderId="36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3" fontId="0" fillId="2" borderId="36" xfId="0" applyNumberFormat="1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right" vertical="center"/>
    </xf>
    <xf numFmtId="0" fontId="6" fillId="2" borderId="4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wrapText="1"/>
    </xf>
    <xf numFmtId="0" fontId="4" fillId="2" borderId="31" xfId="0" applyFont="1" applyFill="1" applyBorder="1" applyAlignment="1">
      <alignment horizontal="center" wrapText="1"/>
    </xf>
    <xf numFmtId="0" fontId="6" fillId="2" borderId="42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tabSelected="1" zoomScaleNormal="100" workbookViewId="0">
      <selection activeCell="D71" sqref="D71"/>
    </sheetView>
  </sheetViews>
  <sheetFormatPr defaultColWidth="8.85546875" defaultRowHeight="15" x14ac:dyDescent="0.25"/>
  <cols>
    <col min="1" max="1" width="23.85546875" style="40" customWidth="1"/>
    <col min="2" max="2" width="54.7109375" style="39" customWidth="1"/>
    <col min="3" max="3" width="33.7109375" style="13" hidden="1" customWidth="1"/>
    <col min="4" max="4" width="5.5703125" style="13" customWidth="1"/>
    <col min="5" max="5" width="5.140625" style="13" customWidth="1"/>
    <col min="6" max="6" width="4.7109375" style="13" customWidth="1"/>
    <col min="7" max="12" width="9.85546875" style="13" customWidth="1"/>
    <col min="13" max="13" width="9.28515625" style="75" customWidth="1"/>
    <col min="14" max="15" width="5" style="13" bestFit="1" customWidth="1"/>
    <col min="16" max="16" width="5.140625" style="13" customWidth="1"/>
    <col min="17" max="17" width="8.42578125" style="38" customWidth="1"/>
    <col min="18" max="18" width="7.42578125" style="38" customWidth="1"/>
    <col min="19" max="19" width="8.85546875" style="39"/>
    <col min="20" max="16384" width="8.85546875" style="13"/>
  </cols>
  <sheetData>
    <row r="1" spans="1:19" ht="46.15" customHeight="1" x14ac:dyDescent="0.25">
      <c r="A1" s="146" t="s">
        <v>82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1:19" ht="15.75" thickBot="1" x14ac:dyDescent="0.3">
      <c r="A2" s="79"/>
      <c r="M2" s="41"/>
    </row>
    <row r="3" spans="1:19" s="40" customFormat="1" ht="30" customHeight="1" x14ac:dyDescent="0.25">
      <c r="A3" s="151" t="s">
        <v>0</v>
      </c>
      <c r="B3" s="144" t="s">
        <v>1</v>
      </c>
      <c r="C3" s="154" t="s">
        <v>9</v>
      </c>
      <c r="D3" s="156" t="s">
        <v>5</v>
      </c>
      <c r="E3" s="158" t="s">
        <v>6</v>
      </c>
      <c r="F3" s="160" t="s">
        <v>7</v>
      </c>
      <c r="G3" s="147" t="s">
        <v>18</v>
      </c>
      <c r="H3" s="145"/>
      <c r="I3" s="143" t="s">
        <v>19</v>
      </c>
      <c r="J3" s="145"/>
      <c r="K3" s="143" t="s">
        <v>17</v>
      </c>
      <c r="L3" s="162"/>
      <c r="M3" s="42" t="s">
        <v>20</v>
      </c>
      <c r="N3" s="148" t="s">
        <v>2</v>
      </c>
      <c r="O3" s="149"/>
      <c r="P3" s="150"/>
      <c r="Q3" s="143" t="s">
        <v>80</v>
      </c>
      <c r="R3" s="144"/>
      <c r="S3" s="145"/>
    </row>
    <row r="4" spans="1:19" s="40" customFormat="1" ht="15.75" thickBot="1" x14ac:dyDescent="0.3">
      <c r="A4" s="152"/>
      <c r="B4" s="153"/>
      <c r="C4" s="155"/>
      <c r="D4" s="157"/>
      <c r="E4" s="159"/>
      <c r="F4" s="161"/>
      <c r="G4" s="43" t="s">
        <v>12</v>
      </c>
      <c r="H4" s="129" t="s">
        <v>13</v>
      </c>
      <c r="I4" s="130" t="s">
        <v>12</v>
      </c>
      <c r="J4" s="129" t="s">
        <v>13</v>
      </c>
      <c r="K4" s="130" t="s">
        <v>12</v>
      </c>
      <c r="L4" s="131" t="s">
        <v>13</v>
      </c>
      <c r="M4" s="132"/>
      <c r="N4" s="133">
        <v>2021</v>
      </c>
      <c r="O4" s="134">
        <v>2022</v>
      </c>
      <c r="P4" s="135">
        <v>2023</v>
      </c>
      <c r="Q4" s="136" t="s">
        <v>14</v>
      </c>
      <c r="R4" s="136" t="s">
        <v>15</v>
      </c>
      <c r="S4" s="137" t="s">
        <v>16</v>
      </c>
    </row>
    <row r="5" spans="1:19" ht="30" customHeight="1" thickBot="1" x14ac:dyDescent="0.3">
      <c r="A5" s="139"/>
      <c r="B5" s="140" t="s">
        <v>83</v>
      </c>
      <c r="C5" s="49"/>
      <c r="D5" s="50"/>
      <c r="E5" s="51"/>
      <c r="F5" s="52"/>
      <c r="G5" s="33"/>
      <c r="H5" s="138"/>
      <c r="I5" s="82"/>
      <c r="J5" s="81"/>
      <c r="K5" s="82"/>
      <c r="L5" s="83"/>
      <c r="M5" s="84"/>
      <c r="N5" s="53"/>
      <c r="O5" s="51"/>
      <c r="P5" s="49"/>
      <c r="Q5" s="54"/>
      <c r="R5" s="54"/>
      <c r="S5" s="85"/>
    </row>
    <row r="6" spans="1:19" ht="29.25" customHeight="1" thickBot="1" x14ac:dyDescent="0.3">
      <c r="A6" s="141" t="s">
        <v>84</v>
      </c>
      <c r="B6" s="142"/>
      <c r="C6" s="49"/>
      <c r="D6" s="50"/>
      <c r="E6" s="51"/>
      <c r="F6" s="52"/>
      <c r="G6" s="44"/>
      <c r="H6" s="45"/>
      <c r="I6" s="46"/>
      <c r="J6" s="45"/>
      <c r="K6" s="46"/>
      <c r="L6" s="47"/>
      <c r="M6" s="48"/>
      <c r="N6" s="53"/>
      <c r="O6" s="51"/>
      <c r="P6" s="49"/>
      <c r="Q6" s="54"/>
      <c r="R6" s="54"/>
      <c r="S6" s="85"/>
    </row>
    <row r="7" spans="1:19" ht="48" x14ac:dyDescent="0.25">
      <c r="A7" s="128" t="s">
        <v>21</v>
      </c>
      <c r="B7" s="21" t="s">
        <v>88</v>
      </c>
      <c r="C7" s="22"/>
      <c r="D7" s="23"/>
      <c r="E7" s="24" t="s">
        <v>8</v>
      </c>
      <c r="F7" s="25"/>
      <c r="G7" s="26"/>
      <c r="H7" s="27"/>
      <c r="I7" s="28">
        <v>11005</v>
      </c>
      <c r="J7" s="27"/>
      <c r="K7" s="28"/>
      <c r="L7" s="29"/>
      <c r="M7" s="30"/>
      <c r="N7" s="31" t="s">
        <v>11</v>
      </c>
      <c r="O7" s="24" t="s">
        <v>11</v>
      </c>
      <c r="P7" s="22"/>
      <c r="Q7" s="32" t="s">
        <v>23</v>
      </c>
      <c r="R7" s="32" t="s">
        <v>22</v>
      </c>
      <c r="S7" s="80" t="s">
        <v>79</v>
      </c>
    </row>
    <row r="8" spans="1:19" ht="48" x14ac:dyDescent="0.25">
      <c r="A8" s="1" t="s">
        <v>71</v>
      </c>
      <c r="B8" s="14" t="s">
        <v>72</v>
      </c>
      <c r="C8" s="2"/>
      <c r="D8" s="3" t="s">
        <v>8</v>
      </c>
      <c r="E8" s="4"/>
      <c r="F8" s="5"/>
      <c r="G8" s="6">
        <v>20000</v>
      </c>
      <c r="H8" s="7"/>
      <c r="I8" s="8"/>
      <c r="J8" s="7"/>
      <c r="K8" s="8"/>
      <c r="L8" s="9"/>
      <c r="M8" s="16"/>
      <c r="N8" s="31" t="s">
        <v>11</v>
      </c>
      <c r="O8" s="24" t="s">
        <v>11</v>
      </c>
      <c r="P8" s="2"/>
      <c r="Q8" s="17" t="s">
        <v>23</v>
      </c>
      <c r="R8" s="17" t="s">
        <v>63</v>
      </c>
      <c r="S8" s="76" t="s">
        <v>79</v>
      </c>
    </row>
    <row r="9" spans="1:19" ht="48" x14ac:dyDescent="0.25">
      <c r="A9" s="1" t="s">
        <v>71</v>
      </c>
      <c r="B9" s="14" t="s">
        <v>73</v>
      </c>
      <c r="C9" s="2"/>
      <c r="D9" s="3" t="s">
        <v>8</v>
      </c>
      <c r="E9" s="4"/>
      <c r="F9" s="5"/>
      <c r="G9" s="6">
        <v>10000</v>
      </c>
      <c r="H9" s="7"/>
      <c r="I9" s="8"/>
      <c r="J9" s="7"/>
      <c r="K9" s="8"/>
      <c r="L9" s="9"/>
      <c r="M9" s="16"/>
      <c r="N9" s="31" t="s">
        <v>11</v>
      </c>
      <c r="O9" s="24" t="s">
        <v>11</v>
      </c>
      <c r="P9" s="2"/>
      <c r="Q9" s="17" t="s">
        <v>23</v>
      </c>
      <c r="R9" s="17" t="s">
        <v>63</v>
      </c>
      <c r="S9" s="76" t="s">
        <v>79</v>
      </c>
    </row>
    <row r="10" spans="1:19" ht="48" x14ac:dyDescent="0.25">
      <c r="A10" s="1" t="s">
        <v>71</v>
      </c>
      <c r="B10" s="14" t="s">
        <v>74</v>
      </c>
      <c r="C10" s="2"/>
      <c r="D10" s="3" t="s">
        <v>8</v>
      </c>
      <c r="E10" s="4"/>
      <c r="F10" s="5"/>
      <c r="G10" s="6">
        <v>36000</v>
      </c>
      <c r="H10" s="7"/>
      <c r="I10" s="8"/>
      <c r="J10" s="7"/>
      <c r="K10" s="8"/>
      <c r="L10" s="9"/>
      <c r="M10" s="16"/>
      <c r="N10" s="31" t="s">
        <v>11</v>
      </c>
      <c r="O10" s="24" t="s">
        <v>11</v>
      </c>
      <c r="P10" s="2"/>
      <c r="Q10" s="17" t="s">
        <v>23</v>
      </c>
      <c r="R10" s="17" t="s">
        <v>63</v>
      </c>
      <c r="S10" s="76" t="s">
        <v>79</v>
      </c>
    </row>
    <row r="11" spans="1:19" ht="48" x14ac:dyDescent="0.25">
      <c r="A11" s="1" t="s">
        <v>71</v>
      </c>
      <c r="B11" s="18" t="s">
        <v>100</v>
      </c>
      <c r="C11" s="2"/>
      <c r="D11" s="3" t="s">
        <v>8</v>
      </c>
      <c r="E11" s="4"/>
      <c r="F11" s="5"/>
      <c r="G11" s="6">
        <v>-36000</v>
      </c>
      <c r="H11" s="7"/>
      <c r="I11" s="8"/>
      <c r="J11" s="7"/>
      <c r="K11" s="8"/>
      <c r="L11" s="9"/>
      <c r="M11" s="16"/>
      <c r="N11" s="31" t="s">
        <v>11</v>
      </c>
      <c r="O11" s="24" t="s">
        <v>11</v>
      </c>
      <c r="P11" s="2"/>
      <c r="Q11" s="17" t="s">
        <v>23</v>
      </c>
      <c r="R11" s="17" t="s">
        <v>63</v>
      </c>
      <c r="S11" s="76" t="s">
        <v>79</v>
      </c>
    </row>
    <row r="12" spans="1:19" ht="48" x14ac:dyDescent="0.25">
      <c r="A12" s="1" t="s">
        <v>78</v>
      </c>
      <c r="B12" s="70" t="s">
        <v>85</v>
      </c>
      <c r="C12" s="2"/>
      <c r="D12" s="3" t="s">
        <v>8</v>
      </c>
      <c r="E12" s="4"/>
      <c r="F12" s="5"/>
      <c r="G12" s="6">
        <v>14606</v>
      </c>
      <c r="H12" s="7"/>
      <c r="I12" s="8"/>
      <c r="J12" s="7"/>
      <c r="K12" s="8"/>
      <c r="L12" s="9"/>
      <c r="M12" s="10"/>
      <c r="N12" s="31" t="s">
        <v>11</v>
      </c>
      <c r="O12" s="24" t="s">
        <v>11</v>
      </c>
      <c r="P12" s="2"/>
      <c r="Q12" s="17" t="s">
        <v>23</v>
      </c>
      <c r="R12" s="17" t="s">
        <v>22</v>
      </c>
      <c r="S12" s="76" t="s">
        <v>79</v>
      </c>
    </row>
    <row r="13" spans="1:19" x14ac:dyDescent="0.25">
      <c r="A13" s="1" t="s">
        <v>78</v>
      </c>
      <c r="B13" s="18" t="s">
        <v>86</v>
      </c>
      <c r="C13" s="2"/>
      <c r="D13" s="3" t="s">
        <v>8</v>
      </c>
      <c r="E13" s="4"/>
      <c r="F13" s="5"/>
      <c r="G13" s="6">
        <v>-14606</v>
      </c>
      <c r="H13" s="7"/>
      <c r="I13" s="8"/>
      <c r="J13" s="7"/>
      <c r="K13" s="8"/>
      <c r="L13" s="9"/>
      <c r="M13" s="10"/>
      <c r="N13" s="31"/>
      <c r="O13" s="24"/>
      <c r="P13" s="2"/>
      <c r="Q13" s="17"/>
      <c r="R13" s="17"/>
      <c r="S13" s="76"/>
    </row>
    <row r="14" spans="1:19" ht="48" x14ac:dyDescent="0.25">
      <c r="A14" s="1" t="s">
        <v>75</v>
      </c>
      <c r="B14" s="14" t="s">
        <v>76</v>
      </c>
      <c r="C14" s="2"/>
      <c r="D14" s="3" t="s">
        <v>8</v>
      </c>
      <c r="E14" s="4"/>
      <c r="F14" s="5"/>
      <c r="G14" s="6">
        <v>19000</v>
      </c>
      <c r="H14" s="7"/>
      <c r="I14" s="8"/>
      <c r="J14" s="7"/>
      <c r="K14" s="8"/>
      <c r="L14" s="9"/>
      <c r="M14" s="16"/>
      <c r="N14" s="31" t="s">
        <v>11</v>
      </c>
      <c r="O14" s="24" t="s">
        <v>11</v>
      </c>
      <c r="P14" s="2"/>
      <c r="Q14" s="17" t="s">
        <v>23</v>
      </c>
      <c r="R14" s="17" t="s">
        <v>22</v>
      </c>
      <c r="S14" s="76" t="s">
        <v>79</v>
      </c>
    </row>
    <row r="15" spans="1:19" ht="48.75" thickBot="1" x14ac:dyDescent="0.3">
      <c r="A15" s="72" t="s">
        <v>75</v>
      </c>
      <c r="B15" s="73" t="s">
        <v>77</v>
      </c>
      <c r="C15" s="56"/>
      <c r="D15" s="57" t="s">
        <v>8</v>
      </c>
      <c r="E15" s="58"/>
      <c r="F15" s="59"/>
      <c r="G15" s="60"/>
      <c r="H15" s="61"/>
      <c r="I15" s="62"/>
      <c r="J15" s="61"/>
      <c r="K15" s="62"/>
      <c r="L15" s="63"/>
      <c r="M15" s="74"/>
      <c r="N15" s="77" t="s">
        <v>11</v>
      </c>
      <c r="O15" s="78" t="s">
        <v>11</v>
      </c>
      <c r="P15" s="56"/>
      <c r="Q15" s="64" t="s">
        <v>23</v>
      </c>
      <c r="R15" s="64" t="s">
        <v>22</v>
      </c>
      <c r="S15" s="101" t="s">
        <v>79</v>
      </c>
    </row>
    <row r="16" spans="1:19" s="19" customFormat="1" ht="16.5" thickBot="1" x14ac:dyDescent="0.3">
      <c r="A16" s="34" t="s">
        <v>3</v>
      </c>
      <c r="B16" s="102"/>
      <c r="C16" s="103"/>
      <c r="D16" s="104"/>
      <c r="E16" s="105"/>
      <c r="F16" s="106"/>
      <c r="G16" s="107">
        <f>SUM(G6:G15)</f>
        <v>49000</v>
      </c>
      <c r="H16" s="108"/>
      <c r="I16" s="109">
        <f>SUM(I6:I15)</f>
        <v>11005</v>
      </c>
      <c r="J16" s="108"/>
      <c r="K16" s="109">
        <f>SUM(K6:K15)</f>
        <v>0</v>
      </c>
      <c r="L16" s="110"/>
      <c r="M16" s="111"/>
      <c r="N16" s="112"/>
      <c r="O16" s="105"/>
      <c r="P16" s="103"/>
      <c r="Q16" s="102"/>
      <c r="R16" s="102"/>
      <c r="S16" s="113"/>
    </row>
    <row r="17" spans="1:19" ht="29.25" customHeight="1" thickBot="1" x14ac:dyDescent="0.3">
      <c r="A17" s="167" t="s">
        <v>24</v>
      </c>
      <c r="B17" s="142"/>
      <c r="C17" s="49"/>
      <c r="D17" s="50"/>
      <c r="E17" s="51"/>
      <c r="F17" s="52"/>
      <c r="G17" s="44"/>
      <c r="H17" s="45"/>
      <c r="I17" s="46"/>
      <c r="J17" s="45"/>
      <c r="K17" s="46"/>
      <c r="L17" s="47"/>
      <c r="M17" s="48"/>
      <c r="N17" s="53"/>
      <c r="O17" s="51"/>
      <c r="P17" s="49"/>
      <c r="Q17" s="54"/>
      <c r="R17" s="54"/>
      <c r="S17" s="55"/>
    </row>
    <row r="18" spans="1:19" ht="48" x14ac:dyDescent="0.25">
      <c r="A18" s="128"/>
      <c r="B18" s="21" t="s">
        <v>25</v>
      </c>
      <c r="C18" s="22"/>
      <c r="D18" s="23" t="s">
        <v>11</v>
      </c>
      <c r="E18" s="24"/>
      <c r="F18" s="25"/>
      <c r="G18" s="26">
        <v>2450</v>
      </c>
      <c r="H18" s="27"/>
      <c r="I18" s="28"/>
      <c r="J18" s="27"/>
      <c r="K18" s="28"/>
      <c r="L18" s="29"/>
      <c r="M18" s="30"/>
      <c r="N18" s="31" t="s">
        <v>11</v>
      </c>
      <c r="O18" s="24" t="s">
        <v>11</v>
      </c>
      <c r="P18" s="22"/>
      <c r="Q18" s="32" t="s">
        <v>23</v>
      </c>
      <c r="R18" s="32" t="s">
        <v>63</v>
      </c>
      <c r="S18" s="80" t="s">
        <v>79</v>
      </c>
    </row>
    <row r="19" spans="1:19" ht="48" x14ac:dyDescent="0.25">
      <c r="A19" s="1"/>
      <c r="B19" s="70" t="s">
        <v>26</v>
      </c>
      <c r="C19" s="2"/>
      <c r="D19" s="3"/>
      <c r="E19" s="4"/>
      <c r="F19" s="5" t="s">
        <v>8</v>
      </c>
      <c r="G19" s="6"/>
      <c r="H19" s="7"/>
      <c r="I19" s="8"/>
      <c r="J19" s="7"/>
      <c r="K19" s="8">
        <v>1143</v>
      </c>
      <c r="L19" s="9"/>
      <c r="M19" s="10"/>
      <c r="N19" s="31" t="s">
        <v>11</v>
      </c>
      <c r="O19" s="24" t="s">
        <v>11</v>
      </c>
      <c r="P19" s="2"/>
      <c r="Q19" s="17" t="s">
        <v>23</v>
      </c>
      <c r="R19" s="17" t="s">
        <v>22</v>
      </c>
      <c r="S19" s="76" t="s">
        <v>79</v>
      </c>
    </row>
    <row r="20" spans="1:19" ht="48" x14ac:dyDescent="0.25">
      <c r="A20" s="1"/>
      <c r="B20" s="70" t="s">
        <v>101</v>
      </c>
      <c r="C20" s="2"/>
      <c r="D20" s="3" t="s">
        <v>8</v>
      </c>
      <c r="E20" s="4"/>
      <c r="F20" s="5"/>
      <c r="G20" s="6">
        <v>460</v>
      </c>
      <c r="H20" s="7"/>
      <c r="I20" s="8"/>
      <c r="J20" s="7"/>
      <c r="K20" s="8"/>
      <c r="L20" s="9"/>
      <c r="M20" s="10"/>
      <c r="N20" s="31" t="s">
        <v>8</v>
      </c>
      <c r="O20" s="24" t="s">
        <v>8</v>
      </c>
      <c r="P20" s="2"/>
      <c r="Q20" s="17" t="s">
        <v>23</v>
      </c>
      <c r="R20" s="17" t="s">
        <v>70</v>
      </c>
      <c r="S20" s="76" t="s">
        <v>79</v>
      </c>
    </row>
    <row r="21" spans="1:19" ht="48" x14ac:dyDescent="0.25">
      <c r="A21" s="1"/>
      <c r="B21" s="71" t="s">
        <v>64</v>
      </c>
      <c r="C21" s="2" t="s">
        <v>10</v>
      </c>
      <c r="D21" s="3" t="s">
        <v>8</v>
      </c>
      <c r="E21" s="4"/>
      <c r="F21" s="5"/>
      <c r="G21" s="6">
        <v>1300</v>
      </c>
      <c r="H21" s="7"/>
      <c r="I21" s="8"/>
      <c r="J21" s="7"/>
      <c r="K21" s="8"/>
      <c r="L21" s="9"/>
      <c r="M21" s="10"/>
      <c r="N21" s="31" t="s">
        <v>11</v>
      </c>
      <c r="O21" s="24" t="s">
        <v>11</v>
      </c>
      <c r="P21" s="2"/>
      <c r="Q21" s="17" t="s">
        <v>23</v>
      </c>
      <c r="R21" s="17" t="s">
        <v>65</v>
      </c>
      <c r="S21" s="76" t="s">
        <v>79</v>
      </c>
    </row>
    <row r="22" spans="1:19" ht="48" x14ac:dyDescent="0.25">
      <c r="A22" s="1"/>
      <c r="B22" s="70" t="s">
        <v>87</v>
      </c>
      <c r="C22" s="2"/>
      <c r="D22" s="3"/>
      <c r="E22" s="4" t="s">
        <v>8</v>
      </c>
      <c r="F22" s="5"/>
      <c r="G22" s="6"/>
      <c r="H22" s="7"/>
      <c r="I22" s="8">
        <v>20000</v>
      </c>
      <c r="J22" s="7"/>
      <c r="K22" s="8"/>
      <c r="L22" s="9"/>
      <c r="M22" s="10"/>
      <c r="N22" s="31" t="s">
        <v>11</v>
      </c>
      <c r="O22" s="24" t="s">
        <v>11</v>
      </c>
      <c r="P22" s="2"/>
      <c r="Q22" s="17" t="s">
        <v>23</v>
      </c>
      <c r="R22" s="17" t="s">
        <v>22</v>
      </c>
      <c r="S22" s="76" t="s">
        <v>79</v>
      </c>
    </row>
    <row r="23" spans="1:19" ht="48" x14ac:dyDescent="0.25">
      <c r="A23" s="1"/>
      <c r="B23" s="70" t="s">
        <v>66</v>
      </c>
      <c r="C23" s="2"/>
      <c r="D23" s="3" t="s">
        <v>8</v>
      </c>
      <c r="E23" s="4"/>
      <c r="F23" s="5"/>
      <c r="G23" s="6">
        <v>33000</v>
      </c>
      <c r="H23" s="7"/>
      <c r="I23" s="8"/>
      <c r="J23" s="7"/>
      <c r="K23" s="8"/>
      <c r="L23" s="9"/>
      <c r="M23" s="10"/>
      <c r="N23" s="31" t="s">
        <v>11</v>
      </c>
      <c r="O23" s="24" t="s">
        <v>11</v>
      </c>
      <c r="P23" s="2"/>
      <c r="Q23" s="17" t="s">
        <v>23</v>
      </c>
      <c r="R23" s="17" t="s">
        <v>63</v>
      </c>
      <c r="S23" s="76" t="s">
        <v>79</v>
      </c>
    </row>
    <row r="24" spans="1:19" ht="48" x14ac:dyDescent="0.25">
      <c r="A24" s="1"/>
      <c r="B24" s="70" t="s">
        <v>67</v>
      </c>
      <c r="C24" s="2"/>
      <c r="D24" s="3" t="s">
        <v>8</v>
      </c>
      <c r="E24" s="4"/>
      <c r="F24" s="5"/>
      <c r="G24" s="6">
        <v>15000</v>
      </c>
      <c r="H24" s="7"/>
      <c r="I24" s="8"/>
      <c r="J24" s="7"/>
      <c r="K24" s="8"/>
      <c r="L24" s="9"/>
      <c r="M24" s="10"/>
      <c r="N24" s="31" t="s">
        <v>11</v>
      </c>
      <c r="O24" s="24" t="s">
        <v>11</v>
      </c>
      <c r="P24" s="2"/>
      <c r="Q24" s="17" t="s">
        <v>23</v>
      </c>
      <c r="R24" s="17" t="s">
        <v>22</v>
      </c>
      <c r="S24" s="76" t="s">
        <v>79</v>
      </c>
    </row>
    <row r="25" spans="1:19" ht="48" x14ac:dyDescent="0.25">
      <c r="A25" s="1"/>
      <c r="B25" s="21" t="s">
        <v>89</v>
      </c>
      <c r="C25" s="2"/>
      <c r="D25" s="3" t="s">
        <v>8</v>
      </c>
      <c r="E25" s="4"/>
      <c r="F25" s="5"/>
      <c r="G25" s="6">
        <v>15000</v>
      </c>
      <c r="H25" s="7"/>
      <c r="I25" s="8"/>
      <c r="J25" s="7"/>
      <c r="K25" s="8"/>
      <c r="L25" s="9"/>
      <c r="M25" s="10"/>
      <c r="N25" s="31" t="s">
        <v>11</v>
      </c>
      <c r="O25" s="24" t="s">
        <v>11</v>
      </c>
      <c r="P25" s="2"/>
      <c r="Q25" s="17" t="s">
        <v>23</v>
      </c>
      <c r="R25" s="17" t="s">
        <v>22</v>
      </c>
      <c r="S25" s="76" t="s">
        <v>79</v>
      </c>
    </row>
    <row r="26" spans="1:19" ht="48" x14ac:dyDescent="0.25">
      <c r="A26" s="1"/>
      <c r="B26" s="14" t="s">
        <v>90</v>
      </c>
      <c r="C26" s="2"/>
      <c r="D26" s="3" t="s">
        <v>8</v>
      </c>
      <c r="E26" s="4"/>
      <c r="F26" s="5"/>
      <c r="G26" s="6">
        <v>5675</v>
      </c>
      <c r="H26" s="7"/>
      <c r="I26" s="8"/>
      <c r="J26" s="7"/>
      <c r="K26" s="8"/>
      <c r="L26" s="9"/>
      <c r="M26" s="10"/>
      <c r="N26" s="31" t="s">
        <v>11</v>
      </c>
      <c r="O26" s="24" t="s">
        <v>11</v>
      </c>
      <c r="P26" s="2"/>
      <c r="Q26" s="17" t="s">
        <v>23</v>
      </c>
      <c r="R26" s="17" t="s">
        <v>68</v>
      </c>
      <c r="S26" s="76" t="s">
        <v>79</v>
      </c>
    </row>
    <row r="27" spans="1:19" ht="48.75" thickBot="1" x14ac:dyDescent="0.3">
      <c r="A27" s="72"/>
      <c r="B27" s="73" t="s">
        <v>69</v>
      </c>
      <c r="C27" s="56"/>
      <c r="D27" s="57" t="s">
        <v>8</v>
      </c>
      <c r="E27" s="58"/>
      <c r="F27" s="59"/>
      <c r="G27" s="60">
        <v>2000</v>
      </c>
      <c r="H27" s="61"/>
      <c r="I27" s="62"/>
      <c r="J27" s="61"/>
      <c r="K27" s="62"/>
      <c r="L27" s="63"/>
      <c r="M27" s="114"/>
      <c r="N27" s="77" t="s">
        <v>11</v>
      </c>
      <c r="O27" s="78" t="s">
        <v>11</v>
      </c>
      <c r="P27" s="56"/>
      <c r="Q27" s="64" t="s">
        <v>23</v>
      </c>
      <c r="R27" s="64" t="s">
        <v>70</v>
      </c>
      <c r="S27" s="101" t="s">
        <v>79</v>
      </c>
    </row>
    <row r="28" spans="1:19" s="19" customFormat="1" ht="16.5" thickBot="1" x14ac:dyDescent="0.3">
      <c r="A28" s="34" t="s">
        <v>3</v>
      </c>
      <c r="B28" s="102"/>
      <c r="C28" s="103"/>
      <c r="D28" s="104"/>
      <c r="E28" s="105"/>
      <c r="F28" s="106"/>
      <c r="G28" s="107">
        <f>SUM(G17:G27)</f>
        <v>74885</v>
      </c>
      <c r="H28" s="108"/>
      <c r="I28" s="109">
        <f>SUM(I17:I27)</f>
        <v>20000</v>
      </c>
      <c r="J28" s="108"/>
      <c r="K28" s="109">
        <f>SUM(K17:K27)</f>
        <v>1143</v>
      </c>
      <c r="L28" s="110"/>
      <c r="M28" s="111"/>
      <c r="N28" s="50"/>
      <c r="O28" s="52"/>
      <c r="P28" s="115"/>
      <c r="Q28" s="102"/>
      <c r="R28" s="102"/>
      <c r="S28" s="113"/>
    </row>
    <row r="29" spans="1:19" ht="37.5" customHeight="1" x14ac:dyDescent="0.25">
      <c r="A29" s="168" t="s">
        <v>27</v>
      </c>
      <c r="B29" s="169"/>
      <c r="C29" s="22"/>
      <c r="D29" s="23"/>
      <c r="E29" s="24"/>
      <c r="F29" s="25"/>
      <c r="G29" s="65"/>
      <c r="H29" s="66"/>
      <c r="I29" s="67"/>
      <c r="J29" s="66"/>
      <c r="K29" s="67"/>
      <c r="L29" s="68"/>
      <c r="M29" s="69"/>
      <c r="N29" s="31"/>
      <c r="O29" s="24"/>
      <c r="P29" s="22"/>
      <c r="Q29" s="4"/>
      <c r="R29" s="17"/>
      <c r="S29" s="12"/>
    </row>
    <row r="30" spans="1:19" ht="48" x14ac:dyDescent="0.25">
      <c r="A30" s="1"/>
      <c r="B30" s="14" t="s">
        <v>91</v>
      </c>
      <c r="C30" s="2"/>
      <c r="D30" s="3" t="s">
        <v>11</v>
      </c>
      <c r="E30" s="4"/>
      <c r="F30" s="5"/>
      <c r="G30" s="6">
        <v>19500</v>
      </c>
      <c r="H30" s="7"/>
      <c r="I30" s="8"/>
      <c r="J30" s="7"/>
      <c r="K30" s="8"/>
      <c r="L30" s="9"/>
      <c r="M30" s="16"/>
      <c r="N30" s="31" t="s">
        <v>11</v>
      </c>
      <c r="O30" s="24" t="s">
        <v>11</v>
      </c>
      <c r="P30" s="2"/>
      <c r="Q30" s="17" t="s">
        <v>23</v>
      </c>
      <c r="R30" s="17"/>
      <c r="S30" s="76" t="s">
        <v>79</v>
      </c>
    </row>
    <row r="31" spans="1:19" ht="48" x14ac:dyDescent="0.25">
      <c r="A31" s="1"/>
      <c r="B31" s="14" t="s">
        <v>52</v>
      </c>
      <c r="C31" s="2"/>
      <c r="D31" s="3" t="s">
        <v>11</v>
      </c>
      <c r="E31" s="4"/>
      <c r="F31" s="5"/>
      <c r="G31" s="6">
        <v>1000</v>
      </c>
      <c r="H31" s="7"/>
      <c r="I31" s="8"/>
      <c r="J31" s="7"/>
      <c r="K31" s="8"/>
      <c r="L31" s="9"/>
      <c r="M31" s="16"/>
      <c r="N31" s="31" t="s">
        <v>11</v>
      </c>
      <c r="O31" s="24" t="s">
        <v>11</v>
      </c>
      <c r="P31" s="2"/>
      <c r="Q31" s="17" t="s">
        <v>54</v>
      </c>
      <c r="R31" s="17"/>
      <c r="S31" s="76" t="s">
        <v>79</v>
      </c>
    </row>
    <row r="32" spans="1:19" ht="48" x14ac:dyDescent="0.25">
      <c r="A32" s="1"/>
      <c r="B32" s="14" t="s">
        <v>53</v>
      </c>
      <c r="C32" s="2"/>
      <c r="D32" s="3"/>
      <c r="E32" s="4"/>
      <c r="F32" s="5" t="s">
        <v>8</v>
      </c>
      <c r="G32" s="6"/>
      <c r="H32" s="7"/>
      <c r="I32" s="8"/>
      <c r="J32" s="7"/>
      <c r="K32" s="8">
        <v>4000</v>
      </c>
      <c r="L32" s="9"/>
      <c r="M32" s="16"/>
      <c r="N32" s="31" t="s">
        <v>11</v>
      </c>
      <c r="O32" s="24" t="s">
        <v>11</v>
      </c>
      <c r="P32" s="2"/>
      <c r="Q32" s="17" t="s">
        <v>55</v>
      </c>
      <c r="R32" s="17" t="s">
        <v>56</v>
      </c>
      <c r="S32" s="76" t="s">
        <v>79</v>
      </c>
    </row>
    <row r="33" spans="1:19" ht="48" x14ac:dyDescent="0.25">
      <c r="A33" s="1"/>
      <c r="B33" s="14" t="s">
        <v>92</v>
      </c>
      <c r="C33" s="2"/>
      <c r="D33" s="3" t="s">
        <v>8</v>
      </c>
      <c r="E33" s="4"/>
      <c r="F33" s="5"/>
      <c r="G33" s="6">
        <v>2540</v>
      </c>
      <c r="H33" s="7"/>
      <c r="I33" s="8"/>
      <c r="J33" s="7"/>
      <c r="K33" s="8"/>
      <c r="L33" s="9"/>
      <c r="M33" s="16"/>
      <c r="N33" s="31" t="s">
        <v>11</v>
      </c>
      <c r="O33" s="24" t="s">
        <v>11</v>
      </c>
      <c r="P33" s="2"/>
      <c r="Q33" s="17" t="s">
        <v>23</v>
      </c>
      <c r="R33" s="17" t="s">
        <v>57</v>
      </c>
      <c r="S33" s="76" t="s">
        <v>79</v>
      </c>
    </row>
    <row r="34" spans="1:19" x14ac:dyDescent="0.25">
      <c r="A34" s="1"/>
      <c r="B34" s="18" t="s">
        <v>93</v>
      </c>
      <c r="C34" s="2"/>
      <c r="D34" s="3" t="s">
        <v>8</v>
      </c>
      <c r="E34" s="4"/>
      <c r="F34" s="5"/>
      <c r="G34" s="6">
        <v>-2540</v>
      </c>
      <c r="H34" s="7"/>
      <c r="I34" s="8"/>
      <c r="J34" s="7"/>
      <c r="K34" s="8"/>
      <c r="L34" s="9"/>
      <c r="M34" s="16"/>
      <c r="N34" s="31"/>
      <c r="O34" s="24"/>
      <c r="P34" s="2"/>
      <c r="Q34" s="17"/>
      <c r="R34" s="17"/>
      <c r="S34" s="76"/>
    </row>
    <row r="35" spans="1:19" ht="48" x14ac:dyDescent="0.25">
      <c r="A35" s="1"/>
      <c r="B35" s="14" t="s">
        <v>94</v>
      </c>
      <c r="C35" s="2"/>
      <c r="D35" s="3"/>
      <c r="E35" s="4"/>
      <c r="F35" s="5"/>
      <c r="G35" s="6"/>
      <c r="H35" s="7"/>
      <c r="I35" s="8"/>
      <c r="J35" s="7"/>
      <c r="K35" s="8"/>
      <c r="L35" s="9"/>
      <c r="M35" s="16"/>
      <c r="N35" s="31" t="s">
        <v>11</v>
      </c>
      <c r="O35" s="24" t="s">
        <v>11</v>
      </c>
      <c r="P35" s="2"/>
      <c r="Q35" s="17" t="s">
        <v>58</v>
      </c>
      <c r="R35" s="17"/>
      <c r="S35" s="76" t="s">
        <v>79</v>
      </c>
    </row>
    <row r="36" spans="1:19" ht="48" x14ac:dyDescent="0.25">
      <c r="A36" s="1"/>
      <c r="B36" s="14" t="s">
        <v>59</v>
      </c>
      <c r="C36" s="2"/>
      <c r="D36" s="3" t="s">
        <v>8</v>
      </c>
      <c r="E36" s="4"/>
      <c r="F36" s="5"/>
      <c r="G36" s="6">
        <v>3000</v>
      </c>
      <c r="H36" s="7"/>
      <c r="I36" s="8"/>
      <c r="J36" s="7"/>
      <c r="K36" s="8"/>
      <c r="L36" s="9"/>
      <c r="M36" s="16"/>
      <c r="N36" s="31" t="s">
        <v>11</v>
      </c>
      <c r="O36" s="24" t="s">
        <v>11</v>
      </c>
      <c r="P36" s="2"/>
      <c r="Q36" s="17" t="s">
        <v>58</v>
      </c>
      <c r="R36" s="17"/>
      <c r="S36" s="76" t="s">
        <v>79</v>
      </c>
    </row>
    <row r="37" spans="1:19" ht="48" x14ac:dyDescent="0.25">
      <c r="A37" s="1"/>
      <c r="B37" s="14" t="s">
        <v>60</v>
      </c>
      <c r="C37" s="2"/>
      <c r="D37" s="3" t="s">
        <v>8</v>
      </c>
      <c r="E37" s="4"/>
      <c r="F37" s="5"/>
      <c r="G37" s="6">
        <v>2000</v>
      </c>
      <c r="H37" s="7"/>
      <c r="I37" s="8"/>
      <c r="J37" s="7"/>
      <c r="K37" s="8"/>
      <c r="L37" s="9"/>
      <c r="M37" s="16"/>
      <c r="N37" s="31" t="s">
        <v>11</v>
      </c>
      <c r="O37" s="24" t="s">
        <v>11</v>
      </c>
      <c r="P37" s="2"/>
      <c r="Q37" s="17" t="s">
        <v>58</v>
      </c>
      <c r="R37" s="17"/>
      <c r="S37" s="76" t="s">
        <v>79</v>
      </c>
    </row>
    <row r="38" spans="1:19" ht="48" x14ac:dyDescent="0.25">
      <c r="A38" s="1"/>
      <c r="B38" s="14" t="s">
        <v>61</v>
      </c>
      <c r="C38" s="2"/>
      <c r="D38" s="3" t="s">
        <v>8</v>
      </c>
      <c r="E38" s="4"/>
      <c r="F38" s="5"/>
      <c r="G38" s="6">
        <v>1500</v>
      </c>
      <c r="H38" s="7"/>
      <c r="I38" s="8"/>
      <c r="J38" s="7"/>
      <c r="K38" s="8"/>
      <c r="L38" s="9"/>
      <c r="M38" s="16"/>
      <c r="N38" s="31" t="s">
        <v>11</v>
      </c>
      <c r="O38" s="24" t="s">
        <v>11</v>
      </c>
      <c r="P38" s="2"/>
      <c r="Q38" s="17" t="s">
        <v>62</v>
      </c>
      <c r="R38" s="17"/>
      <c r="S38" s="76" t="s">
        <v>79</v>
      </c>
    </row>
    <row r="39" spans="1:19" ht="48.75" thickBot="1" x14ac:dyDescent="0.3">
      <c r="A39" s="72"/>
      <c r="B39" s="73" t="s">
        <v>95</v>
      </c>
      <c r="C39" s="56"/>
      <c r="D39" s="57" t="s">
        <v>8</v>
      </c>
      <c r="E39" s="58"/>
      <c r="F39" s="59"/>
      <c r="G39" s="60">
        <v>1000</v>
      </c>
      <c r="H39" s="61"/>
      <c r="I39" s="62"/>
      <c r="J39" s="61"/>
      <c r="K39" s="62"/>
      <c r="L39" s="63"/>
      <c r="M39" s="74"/>
      <c r="N39" s="77" t="s">
        <v>11</v>
      </c>
      <c r="O39" s="78" t="s">
        <v>11</v>
      </c>
      <c r="P39" s="56"/>
      <c r="Q39" s="64" t="s">
        <v>62</v>
      </c>
      <c r="R39" s="64"/>
      <c r="S39" s="101" t="s">
        <v>79</v>
      </c>
    </row>
    <row r="40" spans="1:19" s="20" customFormat="1" ht="16.5" thickBot="1" x14ac:dyDescent="0.3">
      <c r="A40" s="34" t="s">
        <v>3</v>
      </c>
      <c r="B40" s="116"/>
      <c r="C40" s="86"/>
      <c r="D40" s="34"/>
      <c r="E40" s="35"/>
      <c r="F40" s="117"/>
      <c r="G40" s="107">
        <f>SUM(G30:G39)</f>
        <v>28000</v>
      </c>
      <c r="H40" s="108"/>
      <c r="I40" s="109">
        <v>0</v>
      </c>
      <c r="J40" s="108"/>
      <c r="K40" s="109">
        <f>SUM(K30:K39)</f>
        <v>4000</v>
      </c>
      <c r="L40" s="110"/>
      <c r="M40" s="111"/>
      <c r="N40" s="118"/>
      <c r="O40" s="35"/>
      <c r="P40" s="86"/>
      <c r="Q40" s="36"/>
      <c r="R40" s="36"/>
      <c r="S40" s="37"/>
    </row>
    <row r="41" spans="1:19" ht="29.25" customHeight="1" x14ac:dyDescent="0.25">
      <c r="A41" s="163" t="s">
        <v>28</v>
      </c>
      <c r="B41" s="164"/>
      <c r="C41" s="22"/>
      <c r="D41" s="23"/>
      <c r="E41" s="24"/>
      <c r="F41" s="25"/>
      <c r="G41" s="65"/>
      <c r="H41" s="66"/>
      <c r="I41" s="67"/>
      <c r="J41" s="66"/>
      <c r="K41" s="67"/>
      <c r="L41" s="68"/>
      <c r="M41" s="69"/>
      <c r="N41" s="31"/>
      <c r="O41" s="24"/>
      <c r="P41" s="22"/>
      <c r="Q41" s="17"/>
      <c r="R41" s="17"/>
      <c r="S41" s="12"/>
    </row>
    <row r="42" spans="1:19" ht="45" customHeight="1" x14ac:dyDescent="0.2">
      <c r="A42" s="165" t="s">
        <v>29</v>
      </c>
      <c r="B42" s="166"/>
      <c r="C42" s="2"/>
      <c r="D42" s="3"/>
      <c r="E42" s="4"/>
      <c r="F42" s="5"/>
      <c r="G42" s="6"/>
      <c r="H42" s="7"/>
      <c r="I42" s="8"/>
      <c r="J42" s="7"/>
      <c r="K42" s="8"/>
      <c r="L42" s="9"/>
      <c r="M42" s="16"/>
      <c r="N42" s="11"/>
      <c r="O42" s="4"/>
      <c r="P42" s="2"/>
      <c r="Q42" s="17"/>
      <c r="R42" s="17"/>
      <c r="S42" s="12"/>
    </row>
    <row r="43" spans="1:19" ht="48" x14ac:dyDescent="0.25">
      <c r="A43" s="87"/>
      <c r="B43" s="15" t="s">
        <v>30</v>
      </c>
      <c r="C43" s="2"/>
      <c r="D43" s="3" t="s">
        <v>8</v>
      </c>
      <c r="E43" s="4"/>
      <c r="F43" s="5"/>
      <c r="G43" s="6">
        <v>429</v>
      </c>
      <c r="H43" s="7"/>
      <c r="I43" s="8"/>
      <c r="J43" s="7"/>
      <c r="K43" s="8"/>
      <c r="L43" s="9"/>
      <c r="M43" s="16" t="s">
        <v>31</v>
      </c>
      <c r="N43" s="31" t="s">
        <v>11</v>
      </c>
      <c r="O43" s="24" t="s">
        <v>11</v>
      </c>
      <c r="P43" s="2"/>
      <c r="Q43" s="17" t="s">
        <v>32</v>
      </c>
      <c r="R43" s="17"/>
      <c r="S43" s="76" t="s">
        <v>79</v>
      </c>
    </row>
    <row r="44" spans="1:19" ht="48" x14ac:dyDescent="0.25">
      <c r="A44" s="87"/>
      <c r="B44" s="15" t="s">
        <v>33</v>
      </c>
      <c r="C44" s="2"/>
      <c r="D44" s="3" t="s">
        <v>8</v>
      </c>
      <c r="E44" s="4"/>
      <c r="F44" s="5"/>
      <c r="G44" s="6">
        <v>317</v>
      </c>
      <c r="H44" s="7"/>
      <c r="I44" s="8"/>
      <c r="J44" s="7"/>
      <c r="K44" s="8"/>
      <c r="L44" s="9"/>
      <c r="M44" s="16" t="s">
        <v>31</v>
      </c>
      <c r="N44" s="31" t="s">
        <v>11</v>
      </c>
      <c r="O44" s="24" t="s">
        <v>11</v>
      </c>
      <c r="P44" s="2"/>
      <c r="Q44" s="17" t="s">
        <v>32</v>
      </c>
      <c r="R44" s="17"/>
      <c r="S44" s="76" t="s">
        <v>79</v>
      </c>
    </row>
    <row r="45" spans="1:19" ht="48" x14ac:dyDescent="0.25">
      <c r="A45" s="87"/>
      <c r="B45" s="15" t="s">
        <v>34</v>
      </c>
      <c r="C45" s="2"/>
      <c r="D45" s="3" t="s">
        <v>8</v>
      </c>
      <c r="E45" s="4"/>
      <c r="F45" s="5"/>
      <c r="G45" s="6">
        <v>317</v>
      </c>
      <c r="H45" s="7"/>
      <c r="I45" s="8"/>
      <c r="J45" s="7"/>
      <c r="K45" s="8"/>
      <c r="L45" s="9"/>
      <c r="M45" s="16" t="s">
        <v>31</v>
      </c>
      <c r="N45" s="31" t="s">
        <v>11</v>
      </c>
      <c r="O45" s="24" t="s">
        <v>11</v>
      </c>
      <c r="P45" s="2"/>
      <c r="Q45" s="17" t="s">
        <v>32</v>
      </c>
      <c r="R45" s="17"/>
      <c r="S45" s="76" t="s">
        <v>79</v>
      </c>
    </row>
    <row r="46" spans="1:19" ht="48" x14ac:dyDescent="0.25">
      <c r="A46" s="87"/>
      <c r="B46" s="15" t="s">
        <v>35</v>
      </c>
      <c r="C46" s="2"/>
      <c r="D46" s="3" t="s">
        <v>8</v>
      </c>
      <c r="E46" s="4"/>
      <c r="F46" s="5"/>
      <c r="G46" s="6">
        <v>1140</v>
      </c>
      <c r="H46" s="7"/>
      <c r="I46" s="8"/>
      <c r="J46" s="7"/>
      <c r="K46" s="8"/>
      <c r="L46" s="9"/>
      <c r="M46" s="16" t="s">
        <v>31</v>
      </c>
      <c r="N46" s="31" t="s">
        <v>11</v>
      </c>
      <c r="O46" s="24" t="s">
        <v>11</v>
      </c>
      <c r="P46" s="2"/>
      <c r="Q46" s="17" t="s">
        <v>32</v>
      </c>
      <c r="R46" s="17"/>
      <c r="S46" s="76" t="s">
        <v>79</v>
      </c>
    </row>
    <row r="47" spans="1:19" ht="48" x14ac:dyDescent="0.25">
      <c r="A47" s="1"/>
      <c r="B47" s="15" t="s">
        <v>35</v>
      </c>
      <c r="C47" s="2"/>
      <c r="D47" s="3" t="s">
        <v>8</v>
      </c>
      <c r="E47" s="4"/>
      <c r="F47" s="5"/>
      <c r="G47" s="6">
        <v>1958</v>
      </c>
      <c r="H47" s="7"/>
      <c r="I47" s="8"/>
      <c r="J47" s="7"/>
      <c r="K47" s="8"/>
      <c r="L47" s="9"/>
      <c r="M47" s="16" t="s">
        <v>36</v>
      </c>
      <c r="N47" s="31" t="s">
        <v>11</v>
      </c>
      <c r="O47" s="24" t="s">
        <v>11</v>
      </c>
      <c r="P47" s="2"/>
      <c r="Q47" s="17" t="s">
        <v>32</v>
      </c>
      <c r="R47" s="17"/>
      <c r="S47" s="76" t="s">
        <v>79</v>
      </c>
    </row>
    <row r="48" spans="1:19" ht="48" x14ac:dyDescent="0.25">
      <c r="A48" s="1"/>
      <c r="B48" s="15" t="s">
        <v>37</v>
      </c>
      <c r="C48" s="2"/>
      <c r="D48" s="3" t="s">
        <v>8</v>
      </c>
      <c r="E48" s="4"/>
      <c r="F48" s="5"/>
      <c r="G48" s="6">
        <v>3656</v>
      </c>
      <c r="H48" s="7"/>
      <c r="I48" s="8"/>
      <c r="J48" s="7"/>
      <c r="K48" s="8"/>
      <c r="L48" s="9"/>
      <c r="M48" s="16" t="s">
        <v>36</v>
      </c>
      <c r="N48" s="31" t="s">
        <v>11</v>
      </c>
      <c r="O48" s="24" t="s">
        <v>11</v>
      </c>
      <c r="P48" s="2"/>
      <c r="Q48" s="17" t="s">
        <v>32</v>
      </c>
      <c r="R48" s="17"/>
      <c r="S48" s="76" t="s">
        <v>79</v>
      </c>
    </row>
    <row r="49" spans="1:19" ht="48" x14ac:dyDescent="0.25">
      <c r="A49" s="1"/>
      <c r="B49" s="15" t="s">
        <v>96</v>
      </c>
      <c r="C49" s="2"/>
      <c r="D49" s="3" t="s">
        <v>8</v>
      </c>
      <c r="E49" s="4"/>
      <c r="F49" s="5"/>
      <c r="G49" s="6">
        <v>2186</v>
      </c>
      <c r="H49" s="7"/>
      <c r="I49" s="8"/>
      <c r="J49" s="7"/>
      <c r="K49" s="8"/>
      <c r="L49" s="9"/>
      <c r="M49" s="16" t="s">
        <v>31</v>
      </c>
      <c r="N49" s="31" t="s">
        <v>11</v>
      </c>
      <c r="O49" s="24" t="s">
        <v>11</v>
      </c>
      <c r="P49" s="2"/>
      <c r="Q49" s="17" t="s">
        <v>32</v>
      </c>
      <c r="R49" s="17"/>
      <c r="S49" s="76" t="s">
        <v>79</v>
      </c>
    </row>
    <row r="50" spans="1:19" ht="48" x14ac:dyDescent="0.25">
      <c r="A50" s="1"/>
      <c r="B50" s="15" t="s">
        <v>38</v>
      </c>
      <c r="C50" s="2"/>
      <c r="D50" s="3" t="s">
        <v>8</v>
      </c>
      <c r="E50" s="4"/>
      <c r="F50" s="5"/>
      <c r="G50" s="6">
        <v>2716</v>
      </c>
      <c r="H50" s="7"/>
      <c r="I50" s="8"/>
      <c r="J50" s="7"/>
      <c r="K50" s="8"/>
      <c r="L50" s="9"/>
      <c r="M50" s="16" t="s">
        <v>31</v>
      </c>
      <c r="N50" s="31" t="s">
        <v>11</v>
      </c>
      <c r="O50" s="24" t="s">
        <v>11</v>
      </c>
      <c r="P50" s="2"/>
      <c r="Q50" s="17" t="s">
        <v>32</v>
      </c>
      <c r="R50" s="17"/>
      <c r="S50" s="76" t="s">
        <v>79</v>
      </c>
    </row>
    <row r="51" spans="1:19" ht="48" x14ac:dyDescent="0.25">
      <c r="A51" s="1"/>
      <c r="B51" s="14" t="s">
        <v>39</v>
      </c>
      <c r="C51" s="2"/>
      <c r="D51" s="3"/>
      <c r="E51" s="4"/>
      <c r="F51" s="5" t="s">
        <v>8</v>
      </c>
      <c r="G51" s="6"/>
      <c r="H51" s="7"/>
      <c r="I51" s="8"/>
      <c r="J51" s="7"/>
      <c r="K51" s="8">
        <v>219</v>
      </c>
      <c r="L51" s="9"/>
      <c r="M51" s="16" t="s">
        <v>36</v>
      </c>
      <c r="N51" s="31" t="s">
        <v>11</v>
      </c>
      <c r="O51" s="24" t="s">
        <v>11</v>
      </c>
      <c r="P51" s="2"/>
      <c r="Q51" s="17" t="s">
        <v>32</v>
      </c>
      <c r="R51" s="17"/>
      <c r="S51" s="76" t="s">
        <v>79</v>
      </c>
    </row>
    <row r="52" spans="1:19" ht="48" x14ac:dyDescent="0.25">
      <c r="A52" s="1"/>
      <c r="B52" s="14" t="s">
        <v>40</v>
      </c>
      <c r="C52" s="2"/>
      <c r="D52" s="3" t="s">
        <v>8</v>
      </c>
      <c r="E52" s="4"/>
      <c r="F52" s="5"/>
      <c r="G52" s="6">
        <v>1000</v>
      </c>
      <c r="H52" s="7"/>
      <c r="I52" s="8"/>
      <c r="J52" s="7"/>
      <c r="K52" s="8"/>
      <c r="L52" s="9"/>
      <c r="M52" s="16" t="s">
        <v>31</v>
      </c>
      <c r="N52" s="31" t="s">
        <v>11</v>
      </c>
      <c r="O52" s="24" t="s">
        <v>11</v>
      </c>
      <c r="P52" s="2"/>
      <c r="Q52" s="17" t="s">
        <v>32</v>
      </c>
      <c r="R52" s="17"/>
      <c r="S52" s="76" t="s">
        <v>79</v>
      </c>
    </row>
    <row r="53" spans="1:19" ht="48" x14ac:dyDescent="0.25">
      <c r="A53" s="1"/>
      <c r="B53" s="14" t="s">
        <v>41</v>
      </c>
      <c r="C53" s="2"/>
      <c r="D53" s="3"/>
      <c r="E53" s="4"/>
      <c r="F53" s="5" t="s">
        <v>8</v>
      </c>
      <c r="G53" s="6"/>
      <c r="H53" s="7"/>
      <c r="I53" s="8"/>
      <c r="J53" s="7"/>
      <c r="K53" s="8">
        <v>1000</v>
      </c>
      <c r="L53" s="9"/>
      <c r="M53" s="16" t="s">
        <v>36</v>
      </c>
      <c r="N53" s="31" t="s">
        <v>11</v>
      </c>
      <c r="O53" s="24" t="s">
        <v>11</v>
      </c>
      <c r="P53" s="2"/>
      <c r="Q53" s="17" t="s">
        <v>32</v>
      </c>
      <c r="R53" s="17"/>
      <c r="S53" s="76" t="s">
        <v>79</v>
      </c>
    </row>
    <row r="54" spans="1:19" ht="48" x14ac:dyDescent="0.25">
      <c r="A54" s="1"/>
      <c r="B54" s="14" t="s">
        <v>42</v>
      </c>
      <c r="C54" s="2"/>
      <c r="D54" s="3" t="s">
        <v>8</v>
      </c>
      <c r="E54" s="4"/>
      <c r="F54" s="5"/>
      <c r="G54" s="6">
        <v>800</v>
      </c>
      <c r="H54" s="7"/>
      <c r="I54" s="8"/>
      <c r="J54" s="7"/>
      <c r="K54" s="8"/>
      <c r="L54" s="9"/>
      <c r="M54" s="16" t="s">
        <v>31</v>
      </c>
      <c r="N54" s="31" t="s">
        <v>11</v>
      </c>
      <c r="O54" s="24" t="s">
        <v>11</v>
      </c>
      <c r="P54" s="2"/>
      <c r="Q54" s="17" t="s">
        <v>32</v>
      </c>
      <c r="R54" s="17"/>
      <c r="S54" s="76" t="s">
        <v>79</v>
      </c>
    </row>
    <row r="55" spans="1:19" ht="48" x14ac:dyDescent="0.25">
      <c r="A55" s="1"/>
      <c r="B55" s="14" t="s">
        <v>43</v>
      </c>
      <c r="C55" s="2"/>
      <c r="D55" s="3"/>
      <c r="E55" s="4"/>
      <c r="F55" s="5" t="s">
        <v>8</v>
      </c>
      <c r="G55" s="6"/>
      <c r="H55" s="7"/>
      <c r="I55" s="8"/>
      <c r="J55" s="7"/>
      <c r="K55" s="8">
        <v>1000</v>
      </c>
      <c r="L55" s="9"/>
      <c r="M55" s="16" t="s">
        <v>36</v>
      </c>
      <c r="N55" s="31" t="s">
        <v>11</v>
      </c>
      <c r="O55" s="24" t="s">
        <v>11</v>
      </c>
      <c r="P55" s="2"/>
      <c r="Q55" s="17" t="s">
        <v>32</v>
      </c>
      <c r="R55" s="17"/>
      <c r="S55" s="76" t="s">
        <v>79</v>
      </c>
    </row>
    <row r="56" spans="1:19" ht="48" x14ac:dyDescent="0.25">
      <c r="A56" s="1"/>
      <c r="B56" s="14" t="s">
        <v>97</v>
      </c>
      <c r="C56" s="2"/>
      <c r="D56" s="3"/>
      <c r="E56" s="4"/>
      <c r="F56" s="5" t="s">
        <v>8</v>
      </c>
      <c r="G56" s="6"/>
      <c r="H56" s="7"/>
      <c r="I56" s="8"/>
      <c r="J56" s="7"/>
      <c r="K56" s="8">
        <v>1500</v>
      </c>
      <c r="L56" s="9"/>
      <c r="M56" s="16" t="s">
        <v>36</v>
      </c>
      <c r="N56" s="31" t="s">
        <v>11</v>
      </c>
      <c r="O56" s="24" t="s">
        <v>11</v>
      </c>
      <c r="P56" s="2"/>
      <c r="Q56" s="17" t="s">
        <v>32</v>
      </c>
      <c r="R56" s="17"/>
      <c r="S56" s="76" t="s">
        <v>79</v>
      </c>
    </row>
    <row r="57" spans="1:19" ht="48" x14ac:dyDescent="0.25">
      <c r="A57" s="1"/>
      <c r="B57" s="14" t="s">
        <v>44</v>
      </c>
      <c r="C57" s="2"/>
      <c r="D57" s="3"/>
      <c r="E57" s="4"/>
      <c r="F57" s="5" t="s">
        <v>8</v>
      </c>
      <c r="G57" s="6"/>
      <c r="H57" s="7"/>
      <c r="I57" s="8"/>
      <c r="J57" s="7"/>
      <c r="K57" s="8">
        <v>300</v>
      </c>
      <c r="L57" s="9"/>
      <c r="M57" s="16" t="s">
        <v>36</v>
      </c>
      <c r="N57" s="31" t="s">
        <v>11</v>
      </c>
      <c r="O57" s="24" t="s">
        <v>11</v>
      </c>
      <c r="P57" s="2"/>
      <c r="Q57" s="17" t="s">
        <v>32</v>
      </c>
      <c r="R57" s="17"/>
      <c r="S57" s="76" t="s">
        <v>79</v>
      </c>
    </row>
    <row r="58" spans="1:19" ht="48" x14ac:dyDescent="0.25">
      <c r="A58" s="1"/>
      <c r="B58" s="14" t="s">
        <v>45</v>
      </c>
      <c r="C58" s="2"/>
      <c r="D58" s="3"/>
      <c r="E58" s="4"/>
      <c r="F58" s="5" t="s">
        <v>8</v>
      </c>
      <c r="G58" s="6"/>
      <c r="H58" s="7"/>
      <c r="I58" s="8"/>
      <c r="J58" s="7"/>
      <c r="K58" s="8">
        <v>350</v>
      </c>
      <c r="L58" s="9"/>
      <c r="M58" s="16" t="s">
        <v>36</v>
      </c>
      <c r="N58" s="31" t="s">
        <v>11</v>
      </c>
      <c r="O58" s="24" t="s">
        <v>11</v>
      </c>
      <c r="P58" s="2"/>
      <c r="Q58" s="17" t="s">
        <v>32</v>
      </c>
      <c r="R58" s="17"/>
      <c r="S58" s="76" t="s">
        <v>79</v>
      </c>
    </row>
    <row r="59" spans="1:19" ht="48" x14ac:dyDescent="0.25">
      <c r="A59" s="1"/>
      <c r="B59" s="14" t="s">
        <v>46</v>
      </c>
      <c r="C59" s="2"/>
      <c r="D59" s="3"/>
      <c r="E59" s="4"/>
      <c r="F59" s="5" t="s">
        <v>8</v>
      </c>
      <c r="G59" s="6"/>
      <c r="H59" s="7"/>
      <c r="I59" s="8"/>
      <c r="J59" s="7"/>
      <c r="K59" s="8">
        <v>350</v>
      </c>
      <c r="L59" s="9"/>
      <c r="M59" s="16" t="s">
        <v>36</v>
      </c>
      <c r="N59" s="31" t="s">
        <v>11</v>
      </c>
      <c r="O59" s="24" t="s">
        <v>11</v>
      </c>
      <c r="P59" s="2"/>
      <c r="Q59" s="17" t="s">
        <v>32</v>
      </c>
      <c r="R59" s="17"/>
      <c r="S59" s="76" t="s">
        <v>79</v>
      </c>
    </row>
    <row r="60" spans="1:19" ht="48" x14ac:dyDescent="0.25">
      <c r="A60" s="1"/>
      <c r="B60" s="14" t="s">
        <v>47</v>
      </c>
      <c r="C60" s="2"/>
      <c r="D60" s="3"/>
      <c r="E60" s="4"/>
      <c r="F60" s="5" t="s">
        <v>8</v>
      </c>
      <c r="G60" s="6"/>
      <c r="H60" s="7"/>
      <c r="I60" s="8"/>
      <c r="J60" s="7"/>
      <c r="K60" s="8">
        <v>300</v>
      </c>
      <c r="L60" s="9"/>
      <c r="M60" s="16" t="s">
        <v>36</v>
      </c>
      <c r="N60" s="31" t="s">
        <v>11</v>
      </c>
      <c r="O60" s="24" t="s">
        <v>11</v>
      </c>
      <c r="P60" s="2"/>
      <c r="Q60" s="17" t="s">
        <v>32</v>
      </c>
      <c r="R60" s="17"/>
      <c r="S60" s="76" t="s">
        <v>79</v>
      </c>
    </row>
    <row r="61" spans="1:19" ht="48" x14ac:dyDescent="0.25">
      <c r="A61" s="1"/>
      <c r="B61" s="14" t="s">
        <v>98</v>
      </c>
      <c r="C61" s="2"/>
      <c r="D61" s="3" t="s">
        <v>8</v>
      </c>
      <c r="E61" s="4"/>
      <c r="F61" s="5"/>
      <c r="G61" s="6">
        <v>600</v>
      </c>
      <c r="H61" s="7"/>
      <c r="I61" s="8"/>
      <c r="J61" s="7"/>
      <c r="K61" s="8"/>
      <c r="L61" s="9"/>
      <c r="M61" s="16" t="s">
        <v>31</v>
      </c>
      <c r="N61" s="31" t="s">
        <v>11</v>
      </c>
      <c r="O61" s="24" t="s">
        <v>11</v>
      </c>
      <c r="P61" s="2"/>
      <c r="Q61" s="17" t="s">
        <v>32</v>
      </c>
      <c r="R61" s="17"/>
      <c r="S61" s="76" t="s">
        <v>79</v>
      </c>
    </row>
    <row r="62" spans="1:19" ht="48" x14ac:dyDescent="0.25">
      <c r="A62" s="1"/>
      <c r="B62" s="14" t="s">
        <v>99</v>
      </c>
      <c r="C62" s="2"/>
      <c r="D62" s="3" t="s">
        <v>8</v>
      </c>
      <c r="E62" s="4"/>
      <c r="F62" s="5"/>
      <c r="G62" s="6">
        <v>1500</v>
      </c>
      <c r="H62" s="7"/>
      <c r="I62" s="8"/>
      <c r="J62" s="7"/>
      <c r="K62" s="8"/>
      <c r="L62" s="9"/>
      <c r="M62" s="16" t="s">
        <v>31</v>
      </c>
      <c r="N62" s="31" t="s">
        <v>11</v>
      </c>
      <c r="O62" s="24" t="s">
        <v>11</v>
      </c>
      <c r="P62" s="2"/>
      <c r="Q62" s="17" t="s">
        <v>32</v>
      </c>
      <c r="R62" s="17"/>
      <c r="S62" s="76" t="s">
        <v>79</v>
      </c>
    </row>
    <row r="63" spans="1:19" ht="48" x14ac:dyDescent="0.25">
      <c r="A63" s="1"/>
      <c r="B63" s="14" t="s">
        <v>48</v>
      </c>
      <c r="C63" s="2"/>
      <c r="D63" s="3" t="s">
        <v>8</v>
      </c>
      <c r="E63" s="4"/>
      <c r="F63" s="5"/>
      <c r="G63" s="6">
        <v>500</v>
      </c>
      <c r="H63" s="7"/>
      <c r="I63" s="8"/>
      <c r="J63" s="7"/>
      <c r="K63" s="8"/>
      <c r="L63" s="9"/>
      <c r="M63" s="16" t="s">
        <v>31</v>
      </c>
      <c r="N63" s="31" t="s">
        <v>11</v>
      </c>
      <c r="O63" s="24" t="s">
        <v>11</v>
      </c>
      <c r="P63" s="2"/>
      <c r="Q63" s="17" t="s">
        <v>32</v>
      </c>
      <c r="R63" s="17"/>
      <c r="S63" s="76" t="s">
        <v>79</v>
      </c>
    </row>
    <row r="64" spans="1:19" ht="48" x14ac:dyDescent="0.25">
      <c r="A64" s="1"/>
      <c r="B64" s="14" t="s">
        <v>49</v>
      </c>
      <c r="C64" s="2"/>
      <c r="D64" s="3" t="s">
        <v>8</v>
      </c>
      <c r="E64" s="4"/>
      <c r="F64" s="5"/>
      <c r="G64" s="6">
        <v>500</v>
      </c>
      <c r="H64" s="7"/>
      <c r="I64" s="8"/>
      <c r="J64" s="7"/>
      <c r="K64" s="8"/>
      <c r="L64" s="9"/>
      <c r="M64" s="16" t="s">
        <v>31</v>
      </c>
      <c r="N64" s="31" t="s">
        <v>11</v>
      </c>
      <c r="O64" s="24" t="s">
        <v>11</v>
      </c>
      <c r="P64" s="2"/>
      <c r="Q64" s="17" t="s">
        <v>32</v>
      </c>
      <c r="R64" s="17"/>
      <c r="S64" s="76" t="s">
        <v>79</v>
      </c>
    </row>
    <row r="65" spans="1:19" ht="48" x14ac:dyDescent="0.25">
      <c r="A65" s="1"/>
      <c r="B65" s="14" t="s">
        <v>50</v>
      </c>
      <c r="C65" s="2"/>
      <c r="D65" s="3" t="s">
        <v>8</v>
      </c>
      <c r="E65" s="4"/>
      <c r="F65" s="5"/>
      <c r="G65" s="6">
        <v>317</v>
      </c>
      <c r="H65" s="7"/>
      <c r="I65" s="8"/>
      <c r="J65" s="7"/>
      <c r="K65" s="8"/>
      <c r="L65" s="9"/>
      <c r="M65" s="16" t="s">
        <v>31</v>
      </c>
      <c r="N65" s="31" t="s">
        <v>11</v>
      </c>
      <c r="O65" s="24" t="s">
        <v>11</v>
      </c>
      <c r="P65" s="2"/>
      <c r="Q65" s="17" t="s">
        <v>32</v>
      </c>
      <c r="R65" s="17"/>
      <c r="S65" s="76" t="s">
        <v>79</v>
      </c>
    </row>
    <row r="66" spans="1:19" ht="48.75" thickBot="1" x14ac:dyDescent="0.3">
      <c r="A66" s="72"/>
      <c r="B66" s="73" t="s">
        <v>51</v>
      </c>
      <c r="C66" s="56"/>
      <c r="D66" s="57" t="s">
        <v>8</v>
      </c>
      <c r="E66" s="58"/>
      <c r="F66" s="59"/>
      <c r="G66" s="60">
        <v>500</v>
      </c>
      <c r="H66" s="61"/>
      <c r="I66" s="62"/>
      <c r="J66" s="61"/>
      <c r="K66" s="62"/>
      <c r="L66" s="63"/>
      <c r="M66" s="74" t="s">
        <v>31</v>
      </c>
      <c r="N66" s="77" t="s">
        <v>11</v>
      </c>
      <c r="O66" s="78" t="s">
        <v>11</v>
      </c>
      <c r="P66" s="56"/>
      <c r="Q66" s="64" t="s">
        <v>32</v>
      </c>
      <c r="R66" s="64"/>
      <c r="S66" s="101" t="s">
        <v>79</v>
      </c>
    </row>
    <row r="67" spans="1:19" s="19" customFormat="1" ht="46.9" customHeight="1" thickBot="1" x14ac:dyDescent="0.3">
      <c r="A67" s="34" t="s">
        <v>3</v>
      </c>
      <c r="B67" s="119"/>
      <c r="C67" s="103"/>
      <c r="D67" s="104"/>
      <c r="E67" s="105"/>
      <c r="F67" s="106"/>
      <c r="G67" s="107">
        <f>SUM(G43:G66)</f>
        <v>18436</v>
      </c>
      <c r="H67" s="108"/>
      <c r="I67" s="109">
        <v>0</v>
      </c>
      <c r="J67" s="108"/>
      <c r="K67" s="109">
        <f>SUM(K50:K66)</f>
        <v>5019</v>
      </c>
      <c r="L67" s="120"/>
      <c r="M67" s="121"/>
      <c r="N67" s="112"/>
      <c r="O67" s="105"/>
      <c r="P67" s="103"/>
      <c r="Q67" s="102"/>
      <c r="R67" s="102"/>
      <c r="S67" s="85" t="s">
        <v>79</v>
      </c>
    </row>
    <row r="68" spans="1:19" s="20" customFormat="1" ht="47.25" customHeight="1" thickBot="1" x14ac:dyDescent="0.3">
      <c r="A68" s="122" t="s">
        <v>4</v>
      </c>
      <c r="B68" s="123" t="s">
        <v>81</v>
      </c>
      <c r="C68" s="124"/>
      <c r="D68" s="124"/>
      <c r="E68" s="124"/>
      <c r="F68" s="124"/>
      <c r="G68" s="125">
        <f>+G16+G28+G40+G67</f>
        <v>170321</v>
      </c>
      <c r="H68" s="124"/>
      <c r="I68" s="125">
        <f>+I28+I16</f>
        <v>31005</v>
      </c>
      <c r="J68" s="124"/>
      <c r="K68" s="125">
        <f>I68+K67+K40+K28</f>
        <v>41167</v>
      </c>
      <c r="L68" s="124"/>
      <c r="M68" s="124"/>
      <c r="N68" s="124"/>
      <c r="O68" s="124"/>
      <c r="P68" s="126"/>
      <c r="Q68" s="123"/>
      <c r="R68" s="123"/>
      <c r="S68" s="127"/>
    </row>
    <row r="69" spans="1:19" x14ac:dyDescent="0.25">
      <c r="A69" s="88"/>
      <c r="B69" s="89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1"/>
      <c r="N69" s="90"/>
      <c r="O69" s="90"/>
      <c r="P69" s="90"/>
      <c r="Q69" s="92"/>
      <c r="R69" s="92"/>
      <c r="S69" s="93"/>
    </row>
    <row r="70" spans="1:19" ht="19.5" thickBot="1" x14ac:dyDescent="0.3">
      <c r="A70" s="94"/>
      <c r="B70" s="95"/>
      <c r="C70" s="96"/>
      <c r="D70" s="96"/>
      <c r="E70" s="96"/>
      <c r="F70" s="96"/>
      <c r="G70" s="96"/>
      <c r="H70" s="96"/>
      <c r="I70" s="97"/>
      <c r="J70" s="98"/>
      <c r="K70" s="98"/>
      <c r="L70" s="97"/>
      <c r="M70" s="41"/>
      <c r="N70" s="96"/>
      <c r="O70" s="96"/>
      <c r="P70" s="96"/>
      <c r="Q70" s="99"/>
      <c r="R70" s="99"/>
      <c r="S70" s="100"/>
    </row>
  </sheetData>
  <mergeCells count="17">
    <mergeCell ref="A42:B42"/>
    <mergeCell ref="A17:B17"/>
    <mergeCell ref="A29:B29"/>
    <mergeCell ref="A41:B41"/>
    <mergeCell ref="A6:B6"/>
    <mergeCell ref="Q3:S3"/>
    <mergeCell ref="A1:P1"/>
    <mergeCell ref="G3:H3"/>
    <mergeCell ref="N3:P3"/>
    <mergeCell ref="A3:A4"/>
    <mergeCell ref="B3:B4"/>
    <mergeCell ref="C3:C4"/>
    <mergeCell ref="D3:D4"/>
    <mergeCell ref="E3:E4"/>
    <mergeCell ref="F3:F4"/>
    <mergeCell ref="K3:L3"/>
    <mergeCell ref="I3:J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90" orientation="landscape" r:id="rId1"/>
  <headerFooter>
    <oddHeader>&amp;L&amp;12Martonvásár Város Önkormányzata&amp;C&amp;"-,Félkövér"&amp;12LÉTESÍTMÉNYGAZDÁLKODÁS KÖZÉPTÁVÚ KONCEPCIÓJA</oddHeader>
    <oddFooter>&amp;R&amp;P</oddFooter>
  </headerFooter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Épületek, építmények</vt:lpstr>
      <vt:lpstr>'Épületek, építmények'!Nyomtatási_cím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SzSKatalinE</cp:lastModifiedBy>
  <cp:lastPrinted>2021-05-19T06:31:31Z</cp:lastPrinted>
  <dcterms:created xsi:type="dcterms:W3CDTF">2020-11-14T19:29:54Z</dcterms:created>
  <dcterms:modified xsi:type="dcterms:W3CDTF">2021-05-20T10:22:26Z</dcterms:modified>
</cp:coreProperties>
</file>