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H:\2023\KT\20231213\"/>
    </mc:Choice>
  </mc:AlternateContent>
  <xr:revisionPtr revIDLastSave="0" documentId="8_{9AFA38B4-1A13-407D-B06C-D1ACBC7AC918}" xr6:coauthVersionLast="36" xr6:coauthVersionMax="36" xr10:uidLastSave="{00000000-0000-0000-0000-000000000000}"/>
  <bookViews>
    <workbookView xWindow="0" yWindow="0" windowWidth="33600" windowHeight="21000" activeTab="2" xr2:uid="{00000000-000D-0000-FFFF-FFFF00000000}"/>
  </bookViews>
  <sheets>
    <sheet name="1.mell Egész év költségekkel" sheetId="16" r:id="rId1"/>
    <sheet name="2. mell Projektek-prioritások" sheetId="14" r:id="rId2"/>
    <sheet name=" 3. mell Kisközösségek felsor" sheetId="1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2" i="16" l="1"/>
  <c r="C145" i="16"/>
  <c r="C132" i="16"/>
  <c r="C115" i="16"/>
  <c r="C102" i="16"/>
  <c r="C92" i="16"/>
  <c r="C78" i="16"/>
  <c r="C65" i="16"/>
  <c r="C50" i="16"/>
  <c r="C37" i="16"/>
  <c r="C26" i="16"/>
  <c r="C13" i="16"/>
  <c r="B13" i="14" l="1"/>
  <c r="C163" i="16" l="1"/>
  <c r="C165" i="16" s="1"/>
</calcChain>
</file>

<file path=xl/sharedStrings.xml><?xml version="1.0" encoding="utf-8"?>
<sst xmlns="http://schemas.openxmlformats.org/spreadsheetml/2006/main" count="257" uniqueCount="210">
  <si>
    <t>Nemzeti ünnep</t>
  </si>
  <si>
    <t>Borút találkozó</t>
  </si>
  <si>
    <t>Fülesbagoly Fesztivál</t>
  </si>
  <si>
    <t>Aradi Vértanúk Emléknapja</t>
  </si>
  <si>
    <t>Az 56-os forradalom leverésének emléknapja</t>
  </si>
  <si>
    <t>Huszárbál</t>
  </si>
  <si>
    <t>DDC tábor I.</t>
  </si>
  <si>
    <t>DDC tábor II.</t>
  </si>
  <si>
    <t>DDC tábor III.</t>
  </si>
  <si>
    <t>Családsegítő tábor I.</t>
  </si>
  <si>
    <t>Családsegítő tábor II.</t>
  </si>
  <si>
    <t>Kisgyermeknevelési konferencia</t>
  </si>
  <si>
    <t>Folyton-folt kiállítás</t>
  </si>
  <si>
    <t>DDC gála</t>
  </si>
  <si>
    <t>Művészeti iskola karácsonyi koncert</t>
  </si>
  <si>
    <t>Összesen:</t>
  </si>
  <si>
    <t>Adventi Fénylő Ablakok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</si>
  <si>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</si>
  <si>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</si>
  <si>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</si>
  <si>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</si>
  <si>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</si>
  <si>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</si>
  <si>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</si>
  <si>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</si>
  <si>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</si>
  <si>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</si>
  <si>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</si>
  <si>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Múzeumok Éjszakája</t>
  </si>
  <si>
    <t>Mesedélután</t>
  </si>
  <si>
    <t>Prioritás 1</t>
  </si>
  <si>
    <t>Gyereknap</t>
  </si>
  <si>
    <t>Művészeti Iskola Növendékkoncert</t>
  </si>
  <si>
    <t>Időpontok</t>
  </si>
  <si>
    <t xml:space="preserve">Szeptember </t>
  </si>
  <si>
    <t>Turizmus világnapja</t>
  </si>
  <si>
    <t>Egész éves összesen:</t>
  </si>
  <si>
    <t>Tervezett események</t>
  </si>
  <si>
    <t>Tervezett költségek</t>
  </si>
  <si>
    <t>I. negyedév</t>
  </si>
  <si>
    <t>II. negyedév</t>
  </si>
  <si>
    <t>III. negyedév</t>
  </si>
  <si>
    <t>IV. negyedév</t>
  </si>
  <si>
    <t>PROJEKT1</t>
  </si>
  <si>
    <t>PROJEKT2</t>
  </si>
  <si>
    <t>Január összesen:</t>
  </si>
  <si>
    <t>Február összesen:</t>
  </si>
  <si>
    <t>Március összesen:</t>
  </si>
  <si>
    <t>Április összesen:</t>
  </si>
  <si>
    <t>Május összesen:</t>
  </si>
  <si>
    <t>Június összesen:</t>
  </si>
  <si>
    <t>Július összesen:</t>
  </si>
  <si>
    <t>Augusztus összesen:</t>
  </si>
  <si>
    <t>Szeptember összesen:</t>
  </si>
  <si>
    <t>Október összesen:</t>
  </si>
  <si>
    <t>November összesen:</t>
  </si>
  <si>
    <t>December összesen:</t>
  </si>
  <si>
    <t>Százszorszép karácsonyi gála</t>
  </si>
  <si>
    <t>Dynamic Dance Crew</t>
  </si>
  <si>
    <t>Százszorszép Táncegyüttes</t>
  </si>
  <si>
    <t>MASZK Egyesület</t>
  </si>
  <si>
    <t>Teleki Blanka Hölgyklub</t>
  </si>
  <si>
    <t>Szenior Örömtánc</t>
  </si>
  <si>
    <t>Szervezet neve</t>
  </si>
  <si>
    <t>Kerekítő foglalkozás</t>
  </si>
  <si>
    <t>Fúvószenekari próbák</t>
  </si>
  <si>
    <t>Nyugdíjasklub</t>
  </si>
  <si>
    <t>Martonvásári Kulturális Egyesület</t>
  </si>
  <si>
    <t>alkalmanként oktatásra, továbbképzésre, klubprogramokra</t>
  </si>
  <si>
    <t>Martonvásári Olvasókör</t>
  </si>
  <si>
    <t>Beethoven Iskola Karácsonyi Ünnepély</t>
  </si>
  <si>
    <t>MARTONVÁSÁR VÁROSI KÖZSZOLGÁLTATÓ NKFT. 
MARTONKULT</t>
  </si>
  <si>
    <t>Darázsderék Táncklub</t>
  </si>
  <si>
    <t>A Kommunizmus Áldozatainak
Emléknapja</t>
  </si>
  <si>
    <t>Pammer Endre Sakkverseny</t>
  </si>
  <si>
    <t>Magyar Kultúra Napja</t>
  </si>
  <si>
    <t>Művészeti Iskola Farsangi Táncháza</t>
  </si>
  <si>
    <t>Közösségi karácsonyfa-bontás</t>
  </si>
  <si>
    <t>Beethoven Iskola bálja</t>
  </si>
  <si>
    <t>A költészet napja</t>
  </si>
  <si>
    <t>Darázsderék Táncegyüttes Találkozó</t>
  </si>
  <si>
    <t>Művészeti Iskola Ki-Mit-Tud</t>
  </si>
  <si>
    <t xml:space="preserve">Mesedélután </t>
  </si>
  <si>
    <t>Művészeti Iskola Táncgála</t>
  </si>
  <si>
    <t>Nemzeti összetartozás napja</t>
  </si>
  <si>
    <t>Művészeti iskola záró hangverseny</t>
  </si>
  <si>
    <t>Önkormányzati díjátadó</t>
  </si>
  <si>
    <t xml:space="preserve">A Művészeti Iskola táncháza </t>
  </si>
  <si>
    <t>Művészeti Iskola Táncház</t>
  </si>
  <si>
    <t>Fúvós adventi koncert</t>
  </si>
  <si>
    <t>Szilveszter</t>
  </si>
  <si>
    <t>Adventi mesedélután</t>
  </si>
  <si>
    <t>1. adventi gyertyagyújtás</t>
  </si>
  <si>
    <t>2. adventi gyertyagyújtás</t>
  </si>
  <si>
    <t>3. adventi gyertyagyújtás</t>
  </si>
  <si>
    <t>4. adventi gyertyagyújtás</t>
  </si>
  <si>
    <t xml:space="preserve">2. Nyáresti Piknik </t>
  </si>
  <si>
    <t xml:space="preserve">3. Nyáresti Piknik </t>
  </si>
  <si>
    <t>Múzeumok Éjszakája - 1. Nyáresti Piknik</t>
  </si>
  <si>
    <t>MVÖÜnnep</t>
  </si>
  <si>
    <t>P+P program a termelői piacok és vásárok alkalmával</t>
  </si>
  <si>
    <t>Jótékonysági Karácsonyi Vásár kísérő program</t>
  </si>
  <si>
    <t>Egész évi rendezvényterv összesen:</t>
  </si>
  <si>
    <t xml:space="preserve">Márton-napi lámpás sokadalom </t>
  </si>
  <si>
    <t>Nyugdíjasklub óévbúcsúztató</t>
  </si>
  <si>
    <t>Nyugdíjasklub ünnepség</t>
  </si>
  <si>
    <t>MVÖ közmeghallgatás</t>
  </si>
  <si>
    <t>RENDEZVÉNYTERV 2023'
MARTONVÁSÁR VÁROSI KÖZSZOLGÁLTATÓ NKFT. 
MARTONKULT</t>
  </si>
  <si>
    <t>Kvízjáték-est</t>
  </si>
  <si>
    <t>Országos Könyvtári Napok</t>
  </si>
  <si>
    <t>Marketingeszközök</t>
  </si>
  <si>
    <t>Projekt</t>
  </si>
  <si>
    <t>Jótékonysági vásárra készülő hölgyek</t>
  </si>
  <si>
    <t>Kismamakórus</t>
  </si>
  <si>
    <t>Önálló projektek, események</t>
  </si>
  <si>
    <t>Hősök napja
Gyermeknap</t>
  </si>
  <si>
    <t>TökJóHét és Országos Verklis Találkozó</t>
  </si>
  <si>
    <t>Közösségek adventi estje</t>
  </si>
  <si>
    <t>RENDEZVÉNYTERV 2024'
MARTONVÁSÁR VÁROSI KÖZSZOLGÁLTATÓ NKFT. 
MARTONKULT</t>
  </si>
  <si>
    <t>Operettgála</t>
  </si>
  <si>
    <t>Bábszínház</t>
  </si>
  <si>
    <t>Versklub</t>
  </si>
  <si>
    <t>Sütő-Petre Rozália kiállítása</t>
  </si>
  <si>
    <t>Aszfaltrajzolás
a Víz Világnapja jegyében</t>
  </si>
  <si>
    <t>Tavaszváró-Vízfakasztó</t>
  </si>
  <si>
    <t>Művészeti iskola Tanári koncert</t>
  </si>
  <si>
    <t>Bábszínházi előadás</t>
  </si>
  <si>
    <t>Művészeti Iskola Családi Nap</t>
  </si>
  <si>
    <t>Százszorszép Gála</t>
  </si>
  <si>
    <t>Fúvószenekarok Fejér vármegyei találkozója</t>
  </si>
  <si>
    <t>Hello Marton!</t>
  </si>
  <si>
    <t>május 24-26.</t>
  </si>
  <si>
    <t xml:space="preserve">Kertbarátok Orbán-napi ünnepsége </t>
  </si>
  <si>
    <t>Cserkészek számháborúja</t>
  </si>
  <si>
    <t>A Művészeti Iskola hangversenye</t>
  </si>
  <si>
    <t>Mesejunális</t>
  </si>
  <si>
    <t>Ünnephez kapcsoló kiállítás</t>
  </si>
  <si>
    <t>Malom Tábor zárókoncert</t>
  </si>
  <si>
    <t>július 5-7.</t>
  </si>
  <si>
    <t>július 22-26.</t>
  </si>
  <si>
    <t>július 29-augusztus 2.</t>
  </si>
  <si>
    <t>július 15-19.</t>
  </si>
  <si>
    <t>augusztus 5-9.</t>
  </si>
  <si>
    <t>DDC tábor IV.</t>
  </si>
  <si>
    <t>MartonVál Open FIDE sakkverseny</t>
  </si>
  <si>
    <t>július 1-5.</t>
  </si>
  <si>
    <t>július 8-12.</t>
  </si>
  <si>
    <t>Nemzeti ünnephez kapcsolódó kiállítás</t>
  </si>
  <si>
    <t>augusztus 23-25.</t>
  </si>
  <si>
    <t>Egyéni sakkbajnokság</t>
  </si>
  <si>
    <t>Darázsderék találkozó</t>
  </si>
  <si>
    <t>szeptember 6-8.</t>
  </si>
  <si>
    <t>Hello Marton! Hétvége</t>
  </si>
  <si>
    <t>Hello Marton! májusi hétvége</t>
  </si>
  <si>
    <t>Hazahívó-Hazaváró</t>
  </si>
  <si>
    <t>szeptember 28-október 6.</t>
  </si>
  <si>
    <t>TökJóHét és III. Országos Verklis Találkozó</t>
  </si>
  <si>
    <t>Idősek Világnapja</t>
  </si>
  <si>
    <t>szeptember 28 -
 október 13.</t>
  </si>
  <si>
    <t>Körmendi Rita kiállításmegnyitó</t>
  </si>
  <si>
    <t>augusztus 20-szeptember 6.</t>
  </si>
  <si>
    <t>Mesedélután a népmese napja alkalmából</t>
  </si>
  <si>
    <t>Művészeti Iskola Palánta koncert</t>
  </si>
  <si>
    <t>Testvérvárosi fúvóstalálkozó</t>
  </si>
  <si>
    <t>Nemzetközi kapcsolatok ktsgv.</t>
  </si>
  <si>
    <t>október 25-29.</t>
  </si>
  <si>
    <t>október első hete</t>
  </si>
  <si>
    <t xml:space="preserve">október 31-november 3. </t>
  </si>
  <si>
    <t>L-es modellvasút (LEGO) kiállítás</t>
  </si>
  <si>
    <t>Együtt-Értük kiállítás megnyitó</t>
  </si>
  <si>
    <t>Gyermek író-olvasó találkozó</t>
  </si>
  <si>
    <t>Adventi versklub</t>
  </si>
  <si>
    <t>Közművelődési fórum</t>
  </si>
  <si>
    <t>Közösösségek karácsonyfa díszítése</t>
  </si>
  <si>
    <t>októbertől december közepéig heti 2 alkalommal, 17 órától 20 óráig</t>
  </si>
  <si>
    <t>Társasjátékklub</t>
  </si>
  <si>
    <t>havonta egyszer szombaton délután 13-20 óra között</t>
  </si>
  <si>
    <t>szerdánként 16:00 - 21:00</t>
  </si>
  <si>
    <t>keddenként 9:30-11:30</t>
  </si>
  <si>
    <t>minden hónapban egyszer, adott pénteken a könyvtárban vagy BBK-ban</t>
  </si>
  <si>
    <t>nincs információ</t>
  </si>
  <si>
    <t>minden hónap első hétfőn 16:00-19:00</t>
  </si>
  <si>
    <t>keddenként 18:30-21:30</t>
  </si>
  <si>
    <t>minden hó 3. kedd 17:00-19:00</t>
  </si>
  <si>
    <t>hétfőnként 17.30-19.00</t>
  </si>
  <si>
    <t>Ringató</t>
  </si>
  <si>
    <t>hétfőnként 9:30-11:00</t>
  </si>
  <si>
    <t>Folyton-Folt csoport foglalkozása</t>
  </si>
  <si>
    <t>hétfőnként 17:00-19:00</t>
  </si>
  <si>
    <t>Sakk szakkör</t>
  </si>
  <si>
    <t>Régi Szépek Tánccsoport</t>
  </si>
  <si>
    <t>:</t>
  </si>
  <si>
    <t>hétfőnként 18:30-20:30</t>
  </si>
  <si>
    <t>Kötés gyönggyel szakkör</t>
  </si>
  <si>
    <t>péntekenként 14:00-16:00</t>
  </si>
  <si>
    <t>szerdánként 14:00- 15.30</t>
  </si>
  <si>
    <t>hétfőnként 17:00-18:00</t>
  </si>
  <si>
    <t>szombatonként 9:00-11:00</t>
  </si>
  <si>
    <t>keddenként 14:00-15:30</t>
  </si>
  <si>
    <t>Kisközösségeink, klubjaink 2024. évi tervezett, rendszeres programjai</t>
  </si>
  <si>
    <t>Nyári szabadtéri mozik</t>
  </si>
  <si>
    <t>havonta egyszer pénteken 18:00-19:30</t>
  </si>
  <si>
    <t>havonta egyszer pénteken délután</t>
  </si>
  <si>
    <t>Evangélikus istentisztelet</t>
  </si>
  <si>
    <t>Családsegítő gyermekvédelmi tanácskozás</t>
  </si>
  <si>
    <t>Kertbarátok</t>
  </si>
  <si>
    <t xml:space="preserve">alkalmanként </t>
  </si>
  <si>
    <t xml:space="preserve">HelloMarton! szeptemberi hétvége és BBK 10. évforduló ünneplése </t>
  </si>
  <si>
    <t>Az idősek világnapja -  Segítő Szolgálat</t>
  </si>
  <si>
    <t>2024-ben 
52 szombaton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</si>
</sst>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E]mmmm\ d\.;@"/>
    <numFmt numFmtId="165" formatCode="#,##0\ &quot;Ft&quot;;[Red]#,##0\ &quot;Ft&quot;"/>
    <numFmt numFmtId="166" formatCode="#,##0\ _F_t;[Red]#,##0\ _F_t"/>
    <numFmt numFmtId="167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166" fontId="0" fillId="0" borderId="1" xfId="0" applyNumberFormat="1" applyBorder="1"/>
    <xf numFmtId="0" fontId="1" fillId="0" borderId="1" xfId="0" applyFont="1" applyBorder="1"/>
    <xf numFmtId="166" fontId="1" fillId="0" borderId="1" xfId="0" applyNumberFormat="1" applyFont="1" applyBorder="1"/>
    <xf numFmtId="0" fontId="4" fillId="0" borderId="0" xfId="0" applyFont="1" applyAlignment="1"/>
    <xf numFmtId="0" fontId="0" fillId="0" borderId="0" xfId="0" applyAlignment="1"/>
    <xf numFmtId="49" fontId="0" fillId="0" borderId="0" xfId="0" applyNumberFormat="1" applyFont="1" applyAlignme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6" fillId="4" borderId="1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4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67" fontId="1" fillId="0" borderId="1" xfId="0" applyNumberFormat="1" applyFont="1" applyBorder="1"/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/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165" fontId="0" fillId="5" borderId="1" xfId="0" applyNumberForma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67" fontId="9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166" fontId="0" fillId="0" borderId="0" xfId="0" applyNumberFormat="1" applyBorder="1"/>
    <xf numFmtId="0" fontId="4" fillId="0" borderId="0" xfId="0" applyFont="1" applyBorder="1"/>
    <xf numFmtId="0" fontId="4" fillId="0" borderId="5" xfId="0" applyFont="1" applyBorder="1"/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1" xfId="0" applyNumberFormat="1" applyFill="1" applyBorder="1"/>
    <xf numFmtId="165" fontId="0" fillId="0" borderId="1" xfId="0" applyNumberFormat="1" applyFont="1" applyFill="1" applyBorder="1"/>
    <xf numFmtId="164" fontId="0" fillId="0" borderId="0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0" xfId="0" applyBorder="1"/>
    <xf numFmtId="166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176"/>
  <sheetViews>
    <sheetView view="pageBreakPreview" topLeftCell="A145" zoomScale="150" zoomScaleNormal="100" zoomScaleSheetLayoutView="150" workbookViewId="0">
      <selection activeCell="B164" sqref="B164"/>
    </sheetView>
  </sheetViews>
  <sheetFormatPr defaultColWidth="8.7109375" defaultRowHeight="15" x14ac:dyDescent="0.25"/>
  <cols>
    <col min="1" max="1" width="14.42578125" customWidth="1"/>
    <col min="2" max="2" width="38.7109375" style="52" customWidth="1"/>
    <col min="3" max="3" width="13.7109375" customWidth="1"/>
    <col min="4" max="4" width="10.7109375" customWidth="1"/>
  </cols>
  <sheetData>
    <row r="1" spans="1:183" ht="52.15" customHeight="1" x14ac:dyDescent="0.25"/>
    <row r="2" spans="1:183" s="4" customFormat="1" ht="75.400000000000006" customHeight="1" x14ac:dyDescent="0.25">
      <c r="A2" s="83" t="s">
        <v>118</v>
      </c>
      <c r="B2" s="84"/>
      <c r="C2" s="84"/>
      <c r="D2" s="8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3" s="5" customFormat="1" ht="31.5" x14ac:dyDescent="0.25">
      <c r="A3" s="31" t="s">
        <v>33</v>
      </c>
      <c r="B3" s="31" t="s">
        <v>37</v>
      </c>
      <c r="C3" s="32" t="s">
        <v>38</v>
      </c>
      <c r="D3" s="33"/>
    </row>
    <row r="4" spans="1:183" s="5" customFormat="1" ht="18.75" x14ac:dyDescent="0.25">
      <c r="A4" s="28" t="s">
        <v>39</v>
      </c>
      <c r="B4" s="42"/>
      <c r="C4" s="30"/>
      <c r="D4" s="29"/>
    </row>
    <row r="5" spans="1:183" ht="15.75" x14ac:dyDescent="0.25">
      <c r="A5" s="21" t="s">
        <v>17</v>
      </c>
      <c r="B5" s="53"/>
      <c r="C5" s="22"/>
      <c r="D5" s="22"/>
    </row>
    <row r="6" spans="1:183" x14ac:dyDescent="0.25">
      <c r="A6" s="23">
        <v>44567</v>
      </c>
      <c r="B6" s="51" t="s">
        <v>77</v>
      </c>
      <c r="C6" s="24">
        <v>20000</v>
      </c>
      <c r="D6" s="10"/>
    </row>
    <row r="7" spans="1:183" x14ac:dyDescent="0.25">
      <c r="A7" s="60">
        <v>44569</v>
      </c>
      <c r="B7" s="61" t="s">
        <v>104</v>
      </c>
      <c r="C7" s="41">
        <v>0</v>
      </c>
      <c r="D7" s="10"/>
    </row>
    <row r="8" spans="1:183" x14ac:dyDescent="0.25">
      <c r="A8" s="23">
        <v>44216</v>
      </c>
      <c r="B8" s="51" t="s">
        <v>5</v>
      </c>
      <c r="C8" s="24">
        <v>0</v>
      </c>
      <c r="D8" s="10"/>
    </row>
    <row r="9" spans="1:183" x14ac:dyDescent="0.25">
      <c r="A9" s="60">
        <v>44218</v>
      </c>
      <c r="B9" s="61" t="s">
        <v>75</v>
      </c>
      <c r="C9" s="71">
        <v>250000</v>
      </c>
      <c r="D9" s="10"/>
    </row>
    <row r="10" spans="1:183" x14ac:dyDescent="0.25">
      <c r="A10" s="23">
        <v>44222</v>
      </c>
      <c r="B10" s="54" t="s">
        <v>29</v>
      </c>
      <c r="C10" s="24">
        <v>15000</v>
      </c>
      <c r="D10" s="10"/>
    </row>
    <row r="11" spans="1:183" x14ac:dyDescent="0.25">
      <c r="A11" s="23">
        <v>44222</v>
      </c>
      <c r="B11" s="54" t="s">
        <v>121</v>
      </c>
      <c r="C11" s="24">
        <v>30000</v>
      </c>
      <c r="D11" s="10"/>
    </row>
    <row r="12" spans="1:183" x14ac:dyDescent="0.25">
      <c r="A12" s="23">
        <v>44223</v>
      </c>
      <c r="B12" s="54" t="s">
        <v>76</v>
      </c>
      <c r="C12" s="24">
        <v>0</v>
      </c>
      <c r="D12" s="10"/>
    </row>
    <row r="13" spans="1:183" x14ac:dyDescent="0.25">
      <c r="A13" s="23"/>
      <c r="B13" s="25" t="s">
        <v>45</v>
      </c>
      <c r="C13" s="26">
        <f>SUM(C6:C12)</f>
        <v>315000</v>
      </c>
      <c r="D13" s="27"/>
    </row>
    <row r="14" spans="1:183" x14ac:dyDescent="0.25">
      <c r="A14" s="23"/>
      <c r="B14" s="51"/>
      <c r="C14" s="24"/>
      <c r="D14" s="10"/>
    </row>
    <row r="15" spans="1:183" ht="15.75" x14ac:dyDescent="0.25">
      <c r="A15" s="21" t="s">
        <v>18</v>
      </c>
      <c r="B15" s="53"/>
      <c r="C15" s="22"/>
      <c r="D15" s="22"/>
    </row>
    <row r="16" spans="1:183" ht="17.45" customHeight="1" x14ac:dyDescent="0.25">
      <c r="A16" s="63">
        <v>44593</v>
      </c>
      <c r="B16" s="62" t="s">
        <v>106</v>
      </c>
      <c r="C16" s="64">
        <v>20000</v>
      </c>
    </row>
    <row r="17" spans="1:4" x14ac:dyDescent="0.25">
      <c r="A17" s="23">
        <v>44960</v>
      </c>
      <c r="B17" s="54" t="s">
        <v>119</v>
      </c>
      <c r="C17" s="24">
        <v>150000</v>
      </c>
      <c r="D17" s="23"/>
    </row>
    <row r="18" spans="1:4" x14ac:dyDescent="0.25">
      <c r="A18" s="23">
        <v>44598</v>
      </c>
      <c r="B18" s="51" t="s">
        <v>32</v>
      </c>
      <c r="C18" s="24">
        <v>0</v>
      </c>
      <c r="D18" s="10"/>
    </row>
    <row r="19" spans="1:4" x14ac:dyDescent="0.25">
      <c r="A19" s="23">
        <v>44237</v>
      </c>
      <c r="B19" s="51" t="s">
        <v>78</v>
      </c>
      <c r="C19" s="24">
        <v>0</v>
      </c>
      <c r="D19" s="10"/>
    </row>
    <row r="20" spans="1:4" x14ac:dyDescent="0.25">
      <c r="A20" s="23">
        <v>44608</v>
      </c>
      <c r="B20" s="55" t="s">
        <v>108</v>
      </c>
      <c r="C20" s="24">
        <v>150000</v>
      </c>
      <c r="D20" s="10"/>
    </row>
    <row r="21" spans="1:4" x14ac:dyDescent="0.25">
      <c r="A21" s="23">
        <v>44975</v>
      </c>
      <c r="B21" s="55" t="s">
        <v>120</v>
      </c>
      <c r="C21" s="70">
        <v>0</v>
      </c>
      <c r="D21" s="10"/>
    </row>
    <row r="22" spans="1:4" x14ac:dyDescent="0.25">
      <c r="A22" s="23">
        <v>44250</v>
      </c>
      <c r="B22" s="54" t="s">
        <v>29</v>
      </c>
      <c r="C22" s="24">
        <v>15000</v>
      </c>
      <c r="D22" s="10"/>
    </row>
    <row r="23" spans="1:4" x14ac:dyDescent="0.25">
      <c r="A23" s="23">
        <v>44250</v>
      </c>
      <c r="B23" s="54" t="s">
        <v>121</v>
      </c>
      <c r="C23" s="24">
        <v>30000</v>
      </c>
      <c r="D23" s="10"/>
    </row>
    <row r="24" spans="1:4" ht="30" x14ac:dyDescent="0.25">
      <c r="A24" s="23">
        <v>44252</v>
      </c>
      <c r="B24" s="55" t="s">
        <v>73</v>
      </c>
      <c r="C24" s="24">
        <v>10000</v>
      </c>
      <c r="D24" s="10" t="s">
        <v>99</v>
      </c>
    </row>
    <row r="25" spans="1:4" ht="30" x14ac:dyDescent="0.25">
      <c r="A25" s="23">
        <v>44984</v>
      </c>
      <c r="B25" s="55" t="s">
        <v>204</v>
      </c>
      <c r="C25" s="24">
        <v>0</v>
      </c>
      <c r="D25" s="10"/>
    </row>
    <row r="26" spans="1:4" x14ac:dyDescent="0.25">
      <c r="A26" s="23"/>
      <c r="B26" s="25" t="s">
        <v>46</v>
      </c>
      <c r="C26" s="26">
        <f>SUM(C16:C25)</f>
        <v>375000</v>
      </c>
      <c r="D26" s="27"/>
    </row>
    <row r="27" spans="1:4" x14ac:dyDescent="0.25">
      <c r="A27" s="23"/>
      <c r="B27" s="51"/>
      <c r="C27" s="24"/>
      <c r="D27" s="10"/>
    </row>
    <row r="28" spans="1:4" ht="15.75" x14ac:dyDescent="0.25">
      <c r="A28" s="21" t="s">
        <v>19</v>
      </c>
      <c r="B28" s="53"/>
      <c r="C28" s="22"/>
      <c r="D28" s="22"/>
    </row>
    <row r="29" spans="1:4" x14ac:dyDescent="0.25">
      <c r="A29" s="23">
        <v>44263</v>
      </c>
      <c r="B29" s="54" t="s">
        <v>29</v>
      </c>
      <c r="C29" s="24">
        <v>15000</v>
      </c>
      <c r="D29" s="10"/>
    </row>
    <row r="30" spans="1:4" x14ac:dyDescent="0.25">
      <c r="A30" s="23">
        <v>44993</v>
      </c>
      <c r="B30" s="54" t="s">
        <v>121</v>
      </c>
      <c r="C30" s="24">
        <v>30000</v>
      </c>
      <c r="D30" s="10"/>
    </row>
    <row r="31" spans="1:4" x14ac:dyDescent="0.25">
      <c r="A31" s="23">
        <v>44265</v>
      </c>
      <c r="B31" s="51" t="s">
        <v>203</v>
      </c>
      <c r="C31" s="24">
        <v>0</v>
      </c>
      <c r="D31" s="10"/>
    </row>
    <row r="32" spans="1:4" x14ac:dyDescent="0.25">
      <c r="A32" s="49">
        <v>44632</v>
      </c>
      <c r="B32" s="51" t="s">
        <v>32</v>
      </c>
      <c r="C32" s="24">
        <v>0</v>
      </c>
      <c r="D32" s="10"/>
    </row>
    <row r="33" spans="1:4" x14ac:dyDescent="0.25">
      <c r="A33" s="23">
        <v>44270</v>
      </c>
      <c r="B33" s="54" t="s">
        <v>0</v>
      </c>
      <c r="C33" s="24">
        <v>300000</v>
      </c>
      <c r="D33" s="10" t="s">
        <v>99</v>
      </c>
    </row>
    <row r="34" spans="1:4" x14ac:dyDescent="0.25">
      <c r="A34" s="23">
        <v>45000</v>
      </c>
      <c r="B34" s="54" t="s">
        <v>122</v>
      </c>
      <c r="C34" s="24">
        <v>100000</v>
      </c>
      <c r="D34" s="10"/>
    </row>
    <row r="35" spans="1:4" ht="30" x14ac:dyDescent="0.25">
      <c r="A35" s="23">
        <v>44277</v>
      </c>
      <c r="B35" s="55" t="s">
        <v>123</v>
      </c>
      <c r="C35" s="24">
        <v>100000</v>
      </c>
      <c r="D35" s="10"/>
    </row>
    <row r="36" spans="1:4" x14ac:dyDescent="0.25">
      <c r="A36" s="60">
        <v>44642</v>
      </c>
      <c r="B36" s="62" t="s">
        <v>108</v>
      </c>
      <c r="C36" s="24">
        <v>150000</v>
      </c>
      <c r="D36" s="10"/>
    </row>
    <row r="37" spans="1:4" x14ac:dyDescent="0.25">
      <c r="A37" s="23"/>
      <c r="B37" s="25" t="s">
        <v>47</v>
      </c>
      <c r="C37" s="26">
        <f>SUM(C29:C36)</f>
        <v>695000</v>
      </c>
      <c r="D37" s="27"/>
    </row>
    <row r="38" spans="1:4" ht="31.5" x14ac:dyDescent="0.25">
      <c r="A38" s="31" t="s">
        <v>33</v>
      </c>
      <c r="B38" s="31" t="s">
        <v>37</v>
      </c>
      <c r="C38" s="32" t="s">
        <v>38</v>
      </c>
      <c r="D38" s="33"/>
    </row>
    <row r="39" spans="1:4" ht="18.75" x14ac:dyDescent="0.25">
      <c r="A39" s="18" t="s">
        <v>40</v>
      </c>
      <c r="B39" s="8"/>
      <c r="C39" s="43"/>
      <c r="D39" s="19"/>
    </row>
    <row r="40" spans="1:4" ht="15.75" x14ac:dyDescent="0.25">
      <c r="A40" s="21" t="s">
        <v>20</v>
      </c>
      <c r="B40" s="53"/>
      <c r="C40" s="22"/>
      <c r="D40" s="22"/>
    </row>
    <row r="41" spans="1:4" x14ac:dyDescent="0.25">
      <c r="A41" s="23">
        <v>44657</v>
      </c>
      <c r="B41" s="54" t="s">
        <v>80</v>
      </c>
      <c r="C41" s="24">
        <v>0</v>
      </c>
      <c r="D41" s="10"/>
    </row>
    <row r="42" spans="1:4" x14ac:dyDescent="0.25">
      <c r="A42" s="60">
        <v>44657</v>
      </c>
      <c r="B42" s="62" t="s">
        <v>124</v>
      </c>
      <c r="C42" s="24">
        <v>450000</v>
      </c>
      <c r="D42" s="10"/>
    </row>
    <row r="43" spans="1:4" x14ac:dyDescent="0.25">
      <c r="A43" s="23">
        <v>44664</v>
      </c>
      <c r="B43" s="54" t="s">
        <v>125</v>
      </c>
      <c r="C43" s="24">
        <v>0</v>
      </c>
      <c r="D43" s="10"/>
    </row>
    <row r="44" spans="1:4" x14ac:dyDescent="0.25">
      <c r="A44" s="23">
        <v>44297</v>
      </c>
      <c r="B44" s="54" t="s">
        <v>79</v>
      </c>
      <c r="C44" s="24">
        <v>200000</v>
      </c>
      <c r="D44" s="10"/>
    </row>
    <row r="45" spans="1:4" x14ac:dyDescent="0.25">
      <c r="A45" s="23">
        <v>44663</v>
      </c>
      <c r="B45" s="62" t="s">
        <v>108</v>
      </c>
      <c r="C45" s="24">
        <v>150000</v>
      </c>
      <c r="D45" s="10"/>
    </row>
    <row r="46" spans="1:4" x14ac:dyDescent="0.25">
      <c r="A46" s="23">
        <v>45030</v>
      </c>
      <c r="B46" s="54" t="s">
        <v>126</v>
      </c>
      <c r="C46" s="24">
        <v>0</v>
      </c>
      <c r="D46" s="10"/>
    </row>
    <row r="47" spans="1:4" x14ac:dyDescent="0.25">
      <c r="A47" s="23">
        <v>44312</v>
      </c>
      <c r="B47" s="54" t="s">
        <v>29</v>
      </c>
      <c r="C47" s="24">
        <v>15000</v>
      </c>
      <c r="D47" s="10"/>
    </row>
    <row r="48" spans="1:4" x14ac:dyDescent="0.25">
      <c r="A48" s="23">
        <v>44312</v>
      </c>
      <c r="B48" s="54" t="s">
        <v>121</v>
      </c>
      <c r="C48" s="24">
        <v>30000</v>
      </c>
      <c r="D48" s="10"/>
    </row>
    <row r="49" spans="1:4" x14ac:dyDescent="0.25">
      <c r="A49" s="23">
        <v>44313</v>
      </c>
      <c r="B49" s="54" t="s">
        <v>127</v>
      </c>
      <c r="C49" s="24">
        <v>0</v>
      </c>
      <c r="D49" s="10"/>
    </row>
    <row r="50" spans="1:4" x14ac:dyDescent="0.25">
      <c r="A50" s="23"/>
      <c r="B50" s="25" t="s">
        <v>48</v>
      </c>
      <c r="C50" s="26">
        <f>SUM(C41:C49)</f>
        <v>845000</v>
      </c>
      <c r="D50" s="27"/>
    </row>
    <row r="51" spans="1:4" x14ac:dyDescent="0.25">
      <c r="A51" s="23"/>
      <c r="B51" s="25"/>
      <c r="C51" s="26"/>
      <c r="D51" s="27"/>
    </row>
    <row r="52" spans="1:4" ht="15.75" x14ac:dyDescent="0.25">
      <c r="A52" s="21" t="s">
        <v>21</v>
      </c>
      <c r="B52" s="53"/>
      <c r="C52" s="22"/>
      <c r="D52" s="22"/>
    </row>
    <row r="53" spans="1:4" x14ac:dyDescent="0.25">
      <c r="A53" s="23">
        <v>45050</v>
      </c>
      <c r="B53" s="54" t="s">
        <v>170</v>
      </c>
      <c r="C53" s="24">
        <v>220000</v>
      </c>
      <c r="D53" s="10"/>
    </row>
    <row r="54" spans="1:4" x14ac:dyDescent="0.25">
      <c r="A54" s="23">
        <v>44690</v>
      </c>
      <c r="B54" s="54" t="s">
        <v>81</v>
      </c>
      <c r="C54" s="24">
        <v>0</v>
      </c>
      <c r="D54" s="10"/>
    </row>
    <row r="55" spans="1:4" x14ac:dyDescent="0.25">
      <c r="A55" s="23">
        <v>45057</v>
      </c>
      <c r="B55" s="54" t="s">
        <v>128</v>
      </c>
      <c r="C55" s="24">
        <v>0</v>
      </c>
      <c r="D55" s="10"/>
    </row>
    <row r="56" spans="1:4" x14ac:dyDescent="0.25">
      <c r="A56" s="60">
        <v>44697</v>
      </c>
      <c r="B56" s="68" t="s">
        <v>106</v>
      </c>
      <c r="C56" s="24">
        <v>0</v>
      </c>
      <c r="D56" s="10" t="s">
        <v>99</v>
      </c>
    </row>
    <row r="57" spans="1:4" x14ac:dyDescent="0.25">
      <c r="A57" s="60">
        <v>45063</v>
      </c>
      <c r="B57" s="68" t="s">
        <v>82</v>
      </c>
      <c r="C57" s="59">
        <v>15000</v>
      </c>
      <c r="D57" s="54"/>
    </row>
    <row r="58" spans="1:4" x14ac:dyDescent="0.25">
      <c r="A58" s="60">
        <v>45063</v>
      </c>
      <c r="B58" s="68" t="s">
        <v>121</v>
      </c>
      <c r="C58" s="59">
        <v>30000</v>
      </c>
      <c r="D58" s="54"/>
    </row>
    <row r="59" spans="1:4" x14ac:dyDescent="0.25">
      <c r="A59" s="23">
        <v>44333</v>
      </c>
      <c r="B59" s="51" t="s">
        <v>129</v>
      </c>
      <c r="C59" s="24">
        <v>0</v>
      </c>
      <c r="D59" s="10"/>
    </row>
    <row r="60" spans="1:4" x14ac:dyDescent="0.25">
      <c r="A60" s="49">
        <v>44701</v>
      </c>
      <c r="B60" s="54" t="s">
        <v>83</v>
      </c>
      <c r="C60" s="24">
        <v>0</v>
      </c>
      <c r="D60" s="10"/>
    </row>
    <row r="61" spans="1:4" x14ac:dyDescent="0.25">
      <c r="A61" s="23" t="s">
        <v>131</v>
      </c>
      <c r="B61" s="54" t="s">
        <v>130</v>
      </c>
      <c r="C61" s="24">
        <v>0</v>
      </c>
      <c r="D61" s="34" t="s">
        <v>43</v>
      </c>
    </row>
    <row r="62" spans="1:4" ht="30" x14ac:dyDescent="0.25">
      <c r="A62" s="23">
        <v>44342</v>
      </c>
      <c r="B62" s="55" t="s">
        <v>115</v>
      </c>
      <c r="C62" s="24">
        <v>50000</v>
      </c>
      <c r="D62" s="34" t="s">
        <v>43</v>
      </c>
    </row>
    <row r="63" spans="1:4" x14ac:dyDescent="0.25">
      <c r="A63" s="23">
        <v>45077</v>
      </c>
      <c r="B63" s="55" t="s">
        <v>132</v>
      </c>
      <c r="C63" s="24">
        <v>0</v>
      </c>
      <c r="D63" s="34"/>
    </row>
    <row r="64" spans="1:4" x14ac:dyDescent="0.25">
      <c r="A64" s="23">
        <v>45077</v>
      </c>
      <c r="B64" s="55" t="s">
        <v>133</v>
      </c>
      <c r="C64" s="24">
        <v>0</v>
      </c>
      <c r="D64" s="34"/>
    </row>
    <row r="65" spans="1:4" x14ac:dyDescent="0.25">
      <c r="A65" s="23"/>
      <c r="B65" s="25" t="s">
        <v>49</v>
      </c>
      <c r="C65" s="26">
        <f>SUM(C53:C64)</f>
        <v>315000</v>
      </c>
      <c r="D65" s="27"/>
    </row>
    <row r="66" spans="1:4" x14ac:dyDescent="0.25">
      <c r="A66" s="23"/>
      <c r="B66" s="25"/>
      <c r="C66" s="26"/>
      <c r="D66" s="27"/>
    </row>
    <row r="67" spans="1:4" ht="15.75" x14ac:dyDescent="0.25">
      <c r="A67" s="21" t="s">
        <v>22</v>
      </c>
      <c r="B67" s="53"/>
      <c r="C67" s="22"/>
      <c r="D67" s="22"/>
    </row>
    <row r="68" spans="1:4" x14ac:dyDescent="0.25">
      <c r="A68" s="23">
        <v>44713</v>
      </c>
      <c r="B68" s="56" t="s">
        <v>134</v>
      </c>
      <c r="C68" s="24">
        <v>0</v>
      </c>
      <c r="D68" s="10"/>
    </row>
    <row r="69" spans="1:4" s="47" customFormat="1" x14ac:dyDescent="0.25">
      <c r="A69" s="44">
        <v>44715</v>
      </c>
      <c r="B69" s="57" t="s">
        <v>105</v>
      </c>
      <c r="C69" s="46">
        <v>0</v>
      </c>
      <c r="D69" s="45"/>
    </row>
    <row r="70" spans="1:4" x14ac:dyDescent="0.25">
      <c r="A70" s="23">
        <v>44351</v>
      </c>
      <c r="B70" s="56" t="s">
        <v>84</v>
      </c>
      <c r="C70" s="24">
        <v>150000</v>
      </c>
      <c r="D70" s="10" t="s">
        <v>99</v>
      </c>
    </row>
    <row r="71" spans="1:4" s="47" customFormat="1" x14ac:dyDescent="0.25">
      <c r="A71" s="44">
        <v>45081</v>
      </c>
      <c r="B71" s="57" t="s">
        <v>136</v>
      </c>
      <c r="C71" s="46">
        <v>100000</v>
      </c>
      <c r="D71" s="45"/>
    </row>
    <row r="72" spans="1:4" s="47" customFormat="1" x14ac:dyDescent="0.25">
      <c r="A72" s="44">
        <v>44726</v>
      </c>
      <c r="B72" s="57" t="s">
        <v>29</v>
      </c>
      <c r="C72" s="46">
        <v>15000</v>
      </c>
      <c r="D72" s="45"/>
    </row>
    <row r="73" spans="1:4" s="47" customFormat="1" x14ac:dyDescent="0.25">
      <c r="A73" s="44">
        <v>45091</v>
      </c>
      <c r="B73" s="57" t="s">
        <v>121</v>
      </c>
      <c r="C73" s="46">
        <v>30000</v>
      </c>
      <c r="D73" s="45"/>
    </row>
    <row r="74" spans="1:4" x14ac:dyDescent="0.25">
      <c r="A74" s="23">
        <v>44734</v>
      </c>
      <c r="B74" s="51" t="s">
        <v>98</v>
      </c>
      <c r="C74" s="35"/>
      <c r="D74" s="48" t="s">
        <v>43</v>
      </c>
    </row>
    <row r="75" spans="1:4" x14ac:dyDescent="0.25">
      <c r="A75" s="23">
        <v>44734</v>
      </c>
      <c r="B75" s="56" t="s">
        <v>135</v>
      </c>
      <c r="C75" s="24">
        <v>50000</v>
      </c>
      <c r="D75" s="10"/>
    </row>
    <row r="76" spans="1:4" x14ac:dyDescent="0.25">
      <c r="A76" s="23">
        <v>44736</v>
      </c>
      <c r="B76" s="56" t="s">
        <v>85</v>
      </c>
      <c r="C76" s="35">
        <v>0</v>
      </c>
      <c r="D76" s="10"/>
    </row>
    <row r="77" spans="1:4" x14ac:dyDescent="0.25">
      <c r="A77" s="72">
        <v>45106</v>
      </c>
      <c r="B77" s="56" t="s">
        <v>137</v>
      </c>
      <c r="C77" s="35">
        <v>0</v>
      </c>
      <c r="D77" s="10"/>
    </row>
    <row r="78" spans="1:4" x14ac:dyDescent="0.25">
      <c r="A78" s="23"/>
      <c r="B78" s="25" t="s">
        <v>50</v>
      </c>
      <c r="C78" s="26">
        <f>SUM(C68:C77)</f>
        <v>345000</v>
      </c>
      <c r="D78" s="27"/>
    </row>
    <row r="79" spans="1:4" ht="122.65" customHeight="1" x14ac:dyDescent="0.25">
      <c r="A79" s="6"/>
      <c r="C79" s="1"/>
    </row>
    <row r="80" spans="1:4" ht="31.5" x14ac:dyDescent="0.25">
      <c r="A80" s="31" t="s">
        <v>33</v>
      </c>
      <c r="B80" s="31" t="s">
        <v>37</v>
      </c>
      <c r="C80" s="32" t="s">
        <v>38</v>
      </c>
      <c r="D80" s="33"/>
    </row>
    <row r="81" spans="1:4" ht="18.75" x14ac:dyDescent="0.25">
      <c r="A81" s="82" t="s">
        <v>41</v>
      </c>
      <c r="B81" s="82"/>
      <c r="C81" s="82"/>
      <c r="D81" s="82"/>
    </row>
    <row r="82" spans="1:4" ht="15.75" x14ac:dyDescent="0.25">
      <c r="A82" s="21" t="s">
        <v>23</v>
      </c>
      <c r="B82" s="53"/>
      <c r="C82" s="22"/>
      <c r="D82" s="22"/>
    </row>
    <row r="83" spans="1:4" x14ac:dyDescent="0.25">
      <c r="A83" s="23">
        <v>45108</v>
      </c>
      <c r="B83" s="51" t="s">
        <v>157</v>
      </c>
      <c r="C83" s="24">
        <v>0</v>
      </c>
      <c r="D83" s="10"/>
    </row>
    <row r="84" spans="1:4" x14ac:dyDescent="0.25">
      <c r="A84" s="23" t="s">
        <v>145</v>
      </c>
      <c r="B84" s="51" t="s">
        <v>9</v>
      </c>
      <c r="C84" s="24">
        <v>0</v>
      </c>
      <c r="D84" s="10"/>
    </row>
    <row r="85" spans="1:4" x14ac:dyDescent="0.25">
      <c r="A85" s="23" t="s">
        <v>138</v>
      </c>
      <c r="B85" s="51" t="s">
        <v>144</v>
      </c>
      <c r="C85" s="24">
        <v>10000</v>
      </c>
      <c r="D85" s="10"/>
    </row>
    <row r="86" spans="1:4" x14ac:dyDescent="0.25">
      <c r="A86" s="23" t="s">
        <v>146</v>
      </c>
      <c r="B86" s="51" t="s">
        <v>10</v>
      </c>
      <c r="C86" s="24">
        <v>0</v>
      </c>
      <c r="D86" s="10"/>
    </row>
    <row r="87" spans="1:4" x14ac:dyDescent="0.25">
      <c r="A87" s="23" t="s">
        <v>141</v>
      </c>
      <c r="B87" s="51" t="s">
        <v>6</v>
      </c>
      <c r="C87" s="24"/>
      <c r="D87" s="10"/>
    </row>
    <row r="88" spans="1:4" x14ac:dyDescent="0.25">
      <c r="A88" s="23">
        <v>44397</v>
      </c>
      <c r="B88" s="51" t="s">
        <v>96</v>
      </c>
      <c r="C88" s="24">
        <v>700000</v>
      </c>
      <c r="D88" s="10"/>
    </row>
    <row r="89" spans="1:4" x14ac:dyDescent="0.25">
      <c r="A89" s="23" t="s">
        <v>139</v>
      </c>
      <c r="B89" s="51" t="s">
        <v>7</v>
      </c>
      <c r="C89" s="24">
        <v>0</v>
      </c>
      <c r="D89" s="10"/>
    </row>
    <row r="90" spans="1:4" x14ac:dyDescent="0.25">
      <c r="A90" s="23">
        <v>44404</v>
      </c>
      <c r="B90" s="51" t="s">
        <v>1</v>
      </c>
      <c r="C90" s="24">
        <v>0</v>
      </c>
      <c r="D90" s="10"/>
    </row>
    <row r="91" spans="1:4" ht="30" x14ac:dyDescent="0.25">
      <c r="A91" s="37" t="s">
        <v>140</v>
      </c>
      <c r="B91" s="51" t="s">
        <v>8</v>
      </c>
      <c r="C91" s="24">
        <v>0</v>
      </c>
      <c r="D91" s="10"/>
    </row>
    <row r="92" spans="1:4" x14ac:dyDescent="0.25">
      <c r="A92" s="23"/>
      <c r="B92" s="25" t="s">
        <v>51</v>
      </c>
      <c r="C92" s="26">
        <f>SUM(C83:C91)</f>
        <v>710000</v>
      </c>
      <c r="D92" s="27"/>
    </row>
    <row r="93" spans="1:4" x14ac:dyDescent="0.25">
      <c r="A93" s="23"/>
      <c r="B93" s="51"/>
      <c r="C93" s="24"/>
      <c r="D93" s="10"/>
    </row>
    <row r="94" spans="1:4" ht="15.75" x14ac:dyDescent="0.25">
      <c r="A94" s="21" t="s">
        <v>24</v>
      </c>
      <c r="B94" s="53"/>
      <c r="C94" s="22"/>
      <c r="D94" s="22"/>
    </row>
    <row r="95" spans="1:4" x14ac:dyDescent="0.25">
      <c r="A95" s="23" t="s">
        <v>142</v>
      </c>
      <c r="B95" s="51" t="s">
        <v>143</v>
      </c>
      <c r="C95" s="24">
        <v>0</v>
      </c>
      <c r="D95" s="10"/>
    </row>
    <row r="96" spans="1:4" x14ac:dyDescent="0.25">
      <c r="A96" s="23">
        <v>44783</v>
      </c>
      <c r="B96" s="51" t="s">
        <v>97</v>
      </c>
      <c r="C96" s="24">
        <v>600000</v>
      </c>
      <c r="D96" s="10"/>
    </row>
    <row r="97" spans="1:4" x14ac:dyDescent="0.25">
      <c r="A97" s="23">
        <v>44793</v>
      </c>
      <c r="B97" s="51" t="s">
        <v>86</v>
      </c>
      <c r="C97" s="24">
        <v>100000</v>
      </c>
      <c r="D97" s="10" t="s">
        <v>99</v>
      </c>
    </row>
    <row r="98" spans="1:4" x14ac:dyDescent="0.25">
      <c r="A98" s="23">
        <v>44428</v>
      </c>
      <c r="B98" s="51" t="s">
        <v>0</v>
      </c>
      <c r="C98" s="24">
        <v>300000</v>
      </c>
      <c r="D98" s="10" t="s">
        <v>99</v>
      </c>
    </row>
    <row r="99" spans="1:4" ht="30" x14ac:dyDescent="0.25">
      <c r="A99" s="37" t="s">
        <v>160</v>
      </c>
      <c r="B99" s="56" t="s">
        <v>147</v>
      </c>
      <c r="C99" s="24">
        <v>100000</v>
      </c>
      <c r="D99" s="10"/>
    </row>
    <row r="100" spans="1:4" ht="30" x14ac:dyDescent="0.25">
      <c r="A100" s="37" t="s">
        <v>148</v>
      </c>
      <c r="B100" s="56" t="s">
        <v>149</v>
      </c>
      <c r="C100" s="24">
        <v>10000</v>
      </c>
      <c r="D100" s="10"/>
    </row>
    <row r="101" spans="1:4" x14ac:dyDescent="0.25">
      <c r="A101" s="37">
        <v>45169</v>
      </c>
      <c r="B101" s="56" t="s">
        <v>150</v>
      </c>
      <c r="C101" s="24">
        <v>0</v>
      </c>
      <c r="D101" s="10"/>
    </row>
    <row r="102" spans="1:4" x14ac:dyDescent="0.25">
      <c r="A102" s="23"/>
      <c r="B102" s="25" t="s">
        <v>52</v>
      </c>
      <c r="C102" s="26">
        <f>SUM(C95:C101)</f>
        <v>1110000</v>
      </c>
      <c r="D102" s="27"/>
    </row>
    <row r="103" spans="1:4" x14ac:dyDescent="0.25">
      <c r="A103" s="23"/>
      <c r="B103" s="51"/>
      <c r="C103" s="24"/>
      <c r="D103" s="10"/>
    </row>
    <row r="104" spans="1:4" ht="15.75" x14ac:dyDescent="0.25">
      <c r="A104" s="21" t="s">
        <v>34</v>
      </c>
      <c r="B104" s="53"/>
      <c r="C104" s="22"/>
      <c r="D104" s="22"/>
    </row>
    <row r="105" spans="1:4" x14ac:dyDescent="0.25">
      <c r="A105" s="37">
        <v>44806</v>
      </c>
      <c r="B105" s="56" t="s">
        <v>105</v>
      </c>
      <c r="C105" s="24">
        <v>0</v>
      </c>
      <c r="D105" s="34"/>
    </row>
    <row r="106" spans="1:4" x14ac:dyDescent="0.25">
      <c r="A106" s="23" t="s">
        <v>151</v>
      </c>
      <c r="B106" s="54" t="s">
        <v>152</v>
      </c>
      <c r="C106" s="50"/>
      <c r="D106" s="34" t="s">
        <v>43</v>
      </c>
    </row>
    <row r="107" spans="1:4" x14ac:dyDescent="0.25">
      <c r="A107" s="23">
        <v>45176</v>
      </c>
      <c r="B107" s="54" t="s">
        <v>159</v>
      </c>
      <c r="C107" s="50">
        <v>50000</v>
      </c>
      <c r="D107" s="34"/>
    </row>
    <row r="108" spans="1:4" x14ac:dyDescent="0.25">
      <c r="A108" s="23">
        <v>45183</v>
      </c>
      <c r="B108" s="54" t="s">
        <v>154</v>
      </c>
      <c r="C108" s="50">
        <v>0</v>
      </c>
      <c r="D108" s="34"/>
    </row>
    <row r="109" spans="1:4" x14ac:dyDescent="0.25">
      <c r="A109" s="23">
        <v>44819</v>
      </c>
      <c r="B109" s="51" t="s">
        <v>2</v>
      </c>
      <c r="C109" s="24"/>
      <c r="D109" s="34" t="s">
        <v>44</v>
      </c>
    </row>
    <row r="110" spans="1:4" x14ac:dyDescent="0.25">
      <c r="A110" s="60">
        <v>44460</v>
      </c>
      <c r="B110" s="69" t="s">
        <v>87</v>
      </c>
      <c r="C110" s="24">
        <v>0</v>
      </c>
      <c r="D110" s="10"/>
    </row>
    <row r="111" spans="1:4" x14ac:dyDescent="0.25">
      <c r="A111" s="23">
        <v>44466</v>
      </c>
      <c r="B111" s="51" t="s">
        <v>161</v>
      </c>
      <c r="C111" s="24">
        <v>60000</v>
      </c>
      <c r="D111" s="10"/>
    </row>
    <row r="112" spans="1:4" x14ac:dyDescent="0.25">
      <c r="A112" s="23">
        <v>44467</v>
      </c>
      <c r="B112" s="51" t="s">
        <v>35</v>
      </c>
      <c r="C112" s="24">
        <v>30000</v>
      </c>
      <c r="D112" s="10"/>
    </row>
    <row r="113" spans="1:4" ht="30" x14ac:dyDescent="0.25">
      <c r="A113" s="37" t="s">
        <v>155</v>
      </c>
      <c r="B113" s="51" t="s">
        <v>156</v>
      </c>
      <c r="C113" s="24"/>
      <c r="D113" s="34" t="s">
        <v>43</v>
      </c>
    </row>
    <row r="114" spans="1:4" ht="29.45" customHeight="1" x14ac:dyDescent="0.25">
      <c r="A114" s="73" t="s">
        <v>158</v>
      </c>
      <c r="B114" s="69" t="s">
        <v>12</v>
      </c>
      <c r="C114" s="24">
        <v>60000</v>
      </c>
      <c r="D114" s="10"/>
    </row>
    <row r="115" spans="1:4" x14ac:dyDescent="0.25">
      <c r="A115" s="23"/>
      <c r="B115" s="25" t="s">
        <v>53</v>
      </c>
      <c r="C115" s="26">
        <f>SUM(C105:C114)</f>
        <v>200000</v>
      </c>
      <c r="D115" s="36"/>
    </row>
    <row r="116" spans="1:4" x14ac:dyDescent="0.25">
      <c r="A116" s="6"/>
      <c r="C116" s="1"/>
    </row>
    <row r="117" spans="1:4" ht="31.5" x14ac:dyDescent="0.25">
      <c r="A117" s="31" t="s">
        <v>33</v>
      </c>
      <c r="B117" s="31" t="s">
        <v>37</v>
      </c>
      <c r="C117" s="32" t="s">
        <v>38</v>
      </c>
      <c r="D117" s="33"/>
    </row>
    <row r="118" spans="1:4" ht="18.75" x14ac:dyDescent="0.25">
      <c r="A118" s="18" t="s">
        <v>42</v>
      </c>
      <c r="B118" s="8"/>
      <c r="C118" s="20"/>
      <c r="D118" s="19"/>
    </row>
    <row r="119" spans="1:4" ht="1.1499999999999999" customHeight="1" x14ac:dyDescent="0.25">
      <c r="A119" s="8"/>
      <c r="B119" s="5"/>
      <c r="C119" s="7"/>
      <c r="D119" s="5"/>
    </row>
    <row r="120" spans="1:4" ht="15.75" x14ac:dyDescent="0.25">
      <c r="A120" s="21" t="s">
        <v>25</v>
      </c>
      <c r="B120" s="53"/>
      <c r="C120" s="22"/>
      <c r="D120" s="22"/>
    </row>
    <row r="121" spans="1:4" x14ac:dyDescent="0.25">
      <c r="A121" s="75" t="s">
        <v>166</v>
      </c>
      <c r="B121" s="56" t="s">
        <v>109</v>
      </c>
      <c r="C121" s="24">
        <v>0</v>
      </c>
      <c r="D121" s="10"/>
    </row>
    <row r="122" spans="1:4" x14ac:dyDescent="0.25">
      <c r="A122" s="23">
        <v>45200</v>
      </c>
      <c r="B122" s="56" t="s">
        <v>208</v>
      </c>
      <c r="C122" s="24">
        <v>0</v>
      </c>
      <c r="D122" s="10"/>
    </row>
    <row r="123" spans="1:4" x14ac:dyDescent="0.25">
      <c r="A123" s="23">
        <v>44475</v>
      </c>
      <c r="B123" s="51" t="s">
        <v>3</v>
      </c>
      <c r="C123" s="24">
        <v>120000</v>
      </c>
      <c r="D123" s="10" t="s">
        <v>99</v>
      </c>
    </row>
    <row r="124" spans="1:4" x14ac:dyDescent="0.25">
      <c r="A124" s="23">
        <v>44480</v>
      </c>
      <c r="B124" s="51" t="s">
        <v>29</v>
      </c>
      <c r="C124" s="24">
        <v>15000</v>
      </c>
      <c r="D124" s="10"/>
    </row>
    <row r="125" spans="1:4" x14ac:dyDescent="0.25">
      <c r="A125" s="23">
        <v>45210</v>
      </c>
      <c r="B125" s="51" t="s">
        <v>121</v>
      </c>
      <c r="C125" s="24">
        <v>30000</v>
      </c>
      <c r="D125" s="10"/>
    </row>
    <row r="126" spans="1:4" x14ac:dyDescent="0.25">
      <c r="A126" s="23">
        <v>44483</v>
      </c>
      <c r="B126" s="51" t="s">
        <v>11</v>
      </c>
      <c r="C126" s="24">
        <v>0</v>
      </c>
      <c r="D126" s="10"/>
    </row>
    <row r="127" spans="1:4" x14ac:dyDescent="0.25">
      <c r="A127" s="23">
        <v>44852</v>
      </c>
      <c r="B127" s="51" t="s">
        <v>108</v>
      </c>
      <c r="C127" s="24">
        <v>150000</v>
      </c>
      <c r="D127" s="10"/>
    </row>
    <row r="128" spans="1:4" x14ac:dyDescent="0.25">
      <c r="A128" s="60">
        <v>45221</v>
      </c>
      <c r="B128" s="69" t="s">
        <v>162</v>
      </c>
      <c r="C128" s="24">
        <v>0</v>
      </c>
      <c r="D128" s="10"/>
    </row>
    <row r="129" spans="1:4" x14ac:dyDescent="0.25">
      <c r="A129" s="60">
        <v>44492</v>
      </c>
      <c r="B129" s="69" t="s">
        <v>0</v>
      </c>
      <c r="C129" s="24">
        <v>250000</v>
      </c>
      <c r="D129" s="10" t="s">
        <v>99</v>
      </c>
    </row>
    <row r="130" spans="1:4" ht="21" customHeight="1" x14ac:dyDescent="0.25">
      <c r="A130" s="63" t="s">
        <v>165</v>
      </c>
      <c r="B130" s="69" t="s">
        <v>163</v>
      </c>
      <c r="C130" s="24">
        <v>0</v>
      </c>
      <c r="D130" s="80" t="s">
        <v>164</v>
      </c>
    </row>
    <row r="131" spans="1:4" ht="22.5" x14ac:dyDescent="0.25">
      <c r="A131" s="81" t="s">
        <v>167</v>
      </c>
      <c r="B131" s="69" t="s">
        <v>168</v>
      </c>
      <c r="C131" s="24">
        <v>100000</v>
      </c>
      <c r="D131" s="74"/>
    </row>
    <row r="132" spans="1:4" x14ac:dyDescent="0.25">
      <c r="A132" s="23"/>
      <c r="B132" s="25" t="s">
        <v>54</v>
      </c>
      <c r="C132" s="26">
        <f>SUM(C121:C131)</f>
        <v>665000</v>
      </c>
      <c r="D132" s="27"/>
    </row>
    <row r="133" spans="1:4" ht="15.75" x14ac:dyDescent="0.25">
      <c r="A133" s="21" t="s">
        <v>26</v>
      </c>
      <c r="B133" s="53"/>
      <c r="C133" s="22"/>
      <c r="D133" s="22"/>
    </row>
    <row r="134" spans="1:4" x14ac:dyDescent="0.25">
      <c r="A134" s="23">
        <v>44504</v>
      </c>
      <c r="B134" s="51" t="s">
        <v>4</v>
      </c>
      <c r="C134" s="24">
        <v>10000</v>
      </c>
      <c r="D134" s="10" t="s">
        <v>99</v>
      </c>
    </row>
    <row r="135" spans="1:4" x14ac:dyDescent="0.25">
      <c r="A135" s="23">
        <v>44873</v>
      </c>
      <c r="B135" s="51" t="s">
        <v>29</v>
      </c>
      <c r="C135" s="24">
        <v>15000</v>
      </c>
      <c r="D135" s="10"/>
    </row>
    <row r="136" spans="1:4" x14ac:dyDescent="0.25">
      <c r="A136" s="23">
        <v>45238</v>
      </c>
      <c r="B136" s="51" t="s">
        <v>121</v>
      </c>
      <c r="C136" s="24">
        <v>30000</v>
      </c>
      <c r="D136" s="10"/>
    </row>
    <row r="137" spans="1:4" x14ac:dyDescent="0.25">
      <c r="A137" s="60">
        <v>45239</v>
      </c>
      <c r="B137" s="69" t="s">
        <v>74</v>
      </c>
      <c r="C137" s="24">
        <v>0</v>
      </c>
      <c r="D137" s="10"/>
    </row>
    <row r="138" spans="1:4" x14ac:dyDescent="0.25">
      <c r="A138" s="23">
        <v>44515</v>
      </c>
      <c r="B138" s="51" t="s">
        <v>103</v>
      </c>
      <c r="C138" s="24">
        <v>300000</v>
      </c>
      <c r="D138" s="10"/>
    </row>
    <row r="139" spans="1:4" x14ac:dyDescent="0.25">
      <c r="A139" s="23">
        <v>44516</v>
      </c>
      <c r="B139" s="51" t="s">
        <v>88</v>
      </c>
      <c r="C139" s="24">
        <v>0</v>
      </c>
      <c r="D139" s="10"/>
    </row>
    <row r="140" spans="1:4" x14ac:dyDescent="0.25">
      <c r="A140" s="23">
        <v>44522</v>
      </c>
      <c r="B140" s="76" t="s">
        <v>108</v>
      </c>
      <c r="C140" s="70">
        <v>150000</v>
      </c>
      <c r="D140" s="10"/>
    </row>
    <row r="141" spans="1:4" x14ac:dyDescent="0.25">
      <c r="A141" s="23">
        <v>45255</v>
      </c>
      <c r="B141" s="51" t="s">
        <v>169</v>
      </c>
      <c r="C141" s="70">
        <v>0</v>
      </c>
      <c r="D141" s="10"/>
    </row>
    <row r="142" spans="1:4" x14ac:dyDescent="0.25">
      <c r="A142" s="23">
        <v>45256</v>
      </c>
      <c r="B142" s="51" t="s">
        <v>162</v>
      </c>
      <c r="C142" s="70">
        <v>0</v>
      </c>
      <c r="D142" s="10"/>
    </row>
    <row r="143" spans="1:4" x14ac:dyDescent="0.25">
      <c r="A143" s="23">
        <v>45260</v>
      </c>
      <c r="B143" s="51" t="s">
        <v>172</v>
      </c>
      <c r="C143" s="70">
        <v>0</v>
      </c>
      <c r="D143" s="10"/>
    </row>
    <row r="144" spans="1:4" x14ac:dyDescent="0.25">
      <c r="A144" s="23">
        <v>45260</v>
      </c>
      <c r="B144" s="69" t="s">
        <v>117</v>
      </c>
      <c r="C144" s="24">
        <v>700000</v>
      </c>
      <c r="D144" s="10"/>
    </row>
    <row r="145" spans="1:4" x14ac:dyDescent="0.25">
      <c r="A145" s="23"/>
      <c r="B145" s="25" t="s">
        <v>55</v>
      </c>
      <c r="C145" s="26">
        <f>SUM(C134:C144)</f>
        <v>1205000</v>
      </c>
      <c r="D145" s="27"/>
    </row>
    <row r="146" spans="1:4" ht="15.75" x14ac:dyDescent="0.25">
      <c r="A146" s="21" t="s">
        <v>27</v>
      </c>
      <c r="B146" s="53"/>
      <c r="C146" s="22"/>
      <c r="D146" s="22"/>
    </row>
    <row r="147" spans="1:4" x14ac:dyDescent="0.25">
      <c r="A147" s="23">
        <v>44531</v>
      </c>
      <c r="B147" s="51" t="s">
        <v>16</v>
      </c>
      <c r="C147" s="24">
        <v>120000</v>
      </c>
      <c r="D147" s="10"/>
    </row>
    <row r="148" spans="1:4" x14ac:dyDescent="0.25">
      <c r="A148" s="23">
        <v>44896</v>
      </c>
      <c r="B148" s="56" t="s">
        <v>92</v>
      </c>
      <c r="C148" s="24">
        <v>14000</v>
      </c>
      <c r="D148" s="10"/>
    </row>
    <row r="149" spans="1:4" x14ac:dyDescent="0.25">
      <c r="A149" s="23">
        <v>44901</v>
      </c>
      <c r="B149" s="56" t="s">
        <v>91</v>
      </c>
      <c r="C149" s="24">
        <v>20000</v>
      </c>
      <c r="D149" s="10"/>
    </row>
    <row r="150" spans="1:4" x14ac:dyDescent="0.25">
      <c r="A150" s="23">
        <v>44901</v>
      </c>
      <c r="B150" s="56" t="s">
        <v>171</v>
      </c>
      <c r="C150" s="24">
        <v>30000</v>
      </c>
      <c r="D150" s="10"/>
    </row>
    <row r="151" spans="1:4" x14ac:dyDescent="0.25">
      <c r="A151" s="23">
        <v>44537</v>
      </c>
      <c r="B151" s="51" t="s">
        <v>89</v>
      </c>
      <c r="C151" s="24">
        <v>0</v>
      </c>
      <c r="D151" s="10"/>
    </row>
    <row r="152" spans="1:4" x14ac:dyDescent="0.25">
      <c r="A152" s="23">
        <v>44537</v>
      </c>
      <c r="B152" s="51" t="s">
        <v>101</v>
      </c>
      <c r="C152" s="24">
        <v>350000</v>
      </c>
      <c r="D152" s="10"/>
    </row>
    <row r="153" spans="1:4" x14ac:dyDescent="0.25">
      <c r="A153" s="23">
        <v>45267</v>
      </c>
      <c r="B153" s="51" t="s">
        <v>173</v>
      </c>
      <c r="C153" s="24">
        <v>150000</v>
      </c>
      <c r="D153" s="10"/>
    </row>
    <row r="154" spans="1:4" x14ac:dyDescent="0.25">
      <c r="A154" s="23">
        <v>44903</v>
      </c>
      <c r="B154" s="56" t="s">
        <v>93</v>
      </c>
      <c r="C154" s="24">
        <v>12000</v>
      </c>
      <c r="D154" s="10"/>
    </row>
    <row r="155" spans="1:4" x14ac:dyDescent="0.25">
      <c r="A155" s="23">
        <v>44544</v>
      </c>
      <c r="B155" s="51" t="s">
        <v>14</v>
      </c>
      <c r="C155" s="24">
        <v>0</v>
      </c>
      <c r="D155" s="10"/>
    </row>
    <row r="156" spans="1:4" x14ac:dyDescent="0.25">
      <c r="A156" s="23">
        <v>44910</v>
      </c>
      <c r="B156" s="56" t="s">
        <v>94</v>
      </c>
      <c r="C156" s="24">
        <v>12000</v>
      </c>
      <c r="D156" s="10"/>
    </row>
    <row r="157" spans="1:4" x14ac:dyDescent="0.25">
      <c r="A157" s="23">
        <v>44545</v>
      </c>
      <c r="B157" s="51" t="s">
        <v>13</v>
      </c>
      <c r="C157" s="24">
        <v>0</v>
      </c>
      <c r="D157" s="10"/>
    </row>
    <row r="158" spans="1:4" x14ac:dyDescent="0.25">
      <c r="A158" s="23">
        <v>44913</v>
      </c>
      <c r="B158" s="51" t="s">
        <v>70</v>
      </c>
      <c r="C158" s="24">
        <v>0</v>
      </c>
      <c r="D158" s="10"/>
    </row>
    <row r="159" spans="1:4" x14ac:dyDescent="0.25">
      <c r="A159" s="23">
        <v>44550</v>
      </c>
      <c r="B159" s="51" t="s">
        <v>57</v>
      </c>
      <c r="C159" s="35">
        <v>0</v>
      </c>
      <c r="D159" s="10"/>
    </row>
    <row r="160" spans="1:4" x14ac:dyDescent="0.25">
      <c r="A160" s="23">
        <v>44917</v>
      </c>
      <c r="B160" s="56" t="s">
        <v>95</v>
      </c>
      <c r="C160" s="24">
        <v>12000</v>
      </c>
      <c r="D160" s="10"/>
    </row>
    <row r="161" spans="1:4" x14ac:dyDescent="0.25">
      <c r="A161" s="23">
        <v>44926</v>
      </c>
      <c r="B161" s="51" t="s">
        <v>90</v>
      </c>
      <c r="C161" s="24">
        <v>0</v>
      </c>
      <c r="D161" s="10"/>
    </row>
    <row r="162" spans="1:4" x14ac:dyDescent="0.25">
      <c r="A162" s="23"/>
      <c r="B162" s="39" t="s">
        <v>56</v>
      </c>
      <c r="C162" s="40">
        <f>SUM(C147:C161)</f>
        <v>720000</v>
      </c>
      <c r="D162" s="27"/>
    </row>
    <row r="163" spans="1:4" ht="15.75" x14ac:dyDescent="0.25">
      <c r="A163" s="23"/>
      <c r="B163" s="58" t="s">
        <v>36</v>
      </c>
      <c r="C163" s="27">
        <f>SUM(C162,C145,C132,C115,C102,C92,C78,C65,C50,C37,C26,C13)</f>
        <v>7500000</v>
      </c>
      <c r="D163" s="10"/>
    </row>
    <row r="164" spans="1:4" ht="30" x14ac:dyDescent="0.25">
      <c r="A164" s="37" t="s">
        <v>209</v>
      </c>
      <c r="B164" s="56" t="s">
        <v>100</v>
      </c>
      <c r="C164" s="40">
        <v>5000000</v>
      </c>
      <c r="D164" s="10"/>
    </row>
    <row r="165" spans="1:4" x14ac:dyDescent="0.25">
      <c r="A165" s="37"/>
      <c r="B165" s="39" t="s">
        <v>102</v>
      </c>
      <c r="C165" s="40">
        <f>SUM(C164,C163)</f>
        <v>12500000</v>
      </c>
      <c r="D165" s="10"/>
    </row>
    <row r="166" spans="1:4" x14ac:dyDescent="0.25">
      <c r="A166" s="6"/>
    </row>
    <row r="167" spans="1:4" x14ac:dyDescent="0.25">
      <c r="A167" s="6"/>
    </row>
    <row r="168" spans="1:4" x14ac:dyDescent="0.25">
      <c r="A168" s="6"/>
    </row>
    <row r="169" spans="1:4" x14ac:dyDescent="0.25">
      <c r="A169" s="6"/>
    </row>
    <row r="170" spans="1:4" x14ac:dyDescent="0.25">
      <c r="A170" s="6"/>
    </row>
    <row r="171" spans="1:4" x14ac:dyDescent="0.25">
      <c r="A171" s="6"/>
    </row>
    <row r="172" spans="1:4" x14ac:dyDescent="0.25">
      <c r="A172" s="6"/>
    </row>
    <row r="173" spans="1:4" x14ac:dyDescent="0.25">
      <c r="A173" s="6"/>
    </row>
    <row r="174" spans="1:4" x14ac:dyDescent="0.25">
      <c r="A174" s="6"/>
    </row>
    <row r="175" spans="1:4" x14ac:dyDescent="0.25">
      <c r="A175" s="6"/>
    </row>
    <row r="176" spans="1:4" x14ac:dyDescent="0.25">
      <c r="A176" s="6"/>
    </row>
  </sheetData>
  <mergeCells count="2">
    <mergeCell ref="A81:D81"/>
    <mergeCell ref="A2:D2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rowBreaks count="3" manualBreakCount="3">
    <brk id="37" max="16383" man="1"/>
    <brk id="79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="102" zoomScaleNormal="102" workbookViewId="0">
      <selection activeCell="D32" sqref="D32"/>
    </sheetView>
  </sheetViews>
  <sheetFormatPr defaultColWidth="8.7109375" defaultRowHeight="15" x14ac:dyDescent="0.25"/>
  <cols>
    <col min="1" max="1" width="31.5703125" customWidth="1"/>
    <col min="2" max="2" width="16.28515625" customWidth="1"/>
    <col min="3" max="3" width="14.42578125" bestFit="1" customWidth="1"/>
    <col min="4" max="4" width="21.140625" customWidth="1"/>
    <col min="5" max="5" width="14.28515625" customWidth="1"/>
    <col min="6" max="6" width="3" customWidth="1"/>
  </cols>
  <sheetData>
    <row r="1" spans="1:6" s="9" customFormat="1" ht="58.15" customHeight="1" x14ac:dyDescent="0.3">
      <c r="A1" s="83" t="s">
        <v>107</v>
      </c>
      <c r="B1" s="84"/>
      <c r="C1" s="84"/>
      <c r="D1" s="84"/>
      <c r="E1" s="85"/>
      <c r="F1" s="86"/>
    </row>
    <row r="2" spans="1:6" ht="18.75" x14ac:dyDescent="0.3">
      <c r="A2" s="66"/>
      <c r="B2" s="66"/>
      <c r="C2" s="66"/>
      <c r="D2" s="9"/>
      <c r="E2" s="9"/>
      <c r="F2" s="9"/>
    </row>
    <row r="3" spans="1:6" ht="18.75" x14ac:dyDescent="0.3">
      <c r="A3" s="67" t="s">
        <v>114</v>
      </c>
      <c r="B3" s="66"/>
      <c r="C3" s="66"/>
      <c r="D3" s="9"/>
      <c r="E3" s="9"/>
      <c r="F3" s="9"/>
    </row>
    <row r="4" spans="1:6" ht="18.75" x14ac:dyDescent="0.3">
      <c r="A4" s="11" t="s">
        <v>111</v>
      </c>
      <c r="B4" s="11" t="s">
        <v>30</v>
      </c>
      <c r="C4" s="66"/>
      <c r="D4" s="9"/>
      <c r="E4" s="9"/>
      <c r="F4" s="9"/>
    </row>
    <row r="5" spans="1:6" x14ac:dyDescent="0.25">
      <c r="A5" s="10" t="s">
        <v>153</v>
      </c>
      <c r="B5" s="12">
        <v>10000000</v>
      </c>
      <c r="C5" s="65"/>
    </row>
    <row r="6" spans="1:6" x14ac:dyDescent="0.25">
      <c r="A6" s="10" t="s">
        <v>31</v>
      </c>
      <c r="B6" s="12">
        <v>2000000</v>
      </c>
      <c r="C6" s="65"/>
    </row>
    <row r="7" spans="1:6" x14ac:dyDescent="0.25">
      <c r="A7" s="10" t="s">
        <v>28</v>
      </c>
      <c r="B7" s="12">
        <v>1000000</v>
      </c>
      <c r="C7" s="65"/>
    </row>
    <row r="8" spans="1:6" x14ac:dyDescent="0.25">
      <c r="A8" s="10" t="s">
        <v>200</v>
      </c>
      <c r="B8" s="12">
        <v>1000000</v>
      </c>
      <c r="C8" s="65"/>
    </row>
    <row r="9" spans="1:6" ht="45" x14ac:dyDescent="0.25">
      <c r="A9" s="38" t="s">
        <v>207</v>
      </c>
      <c r="B9" s="12">
        <v>6500000</v>
      </c>
      <c r="C9" s="65"/>
    </row>
    <row r="10" spans="1:6" x14ac:dyDescent="0.25">
      <c r="A10" s="10" t="s">
        <v>2</v>
      </c>
      <c r="B10" s="12">
        <v>500000</v>
      </c>
      <c r="C10" s="77"/>
    </row>
    <row r="11" spans="1:6" ht="30" x14ac:dyDescent="0.25">
      <c r="A11" s="38" t="s">
        <v>116</v>
      </c>
      <c r="B11" s="12">
        <v>3000000</v>
      </c>
      <c r="C11" s="65"/>
    </row>
    <row r="12" spans="1:6" x14ac:dyDescent="0.25">
      <c r="A12" s="10" t="s">
        <v>110</v>
      </c>
      <c r="B12" s="12">
        <v>1000000</v>
      </c>
      <c r="C12" s="65"/>
    </row>
    <row r="13" spans="1:6" x14ac:dyDescent="0.25">
      <c r="A13" s="13" t="s">
        <v>15</v>
      </c>
      <c r="B13" s="14">
        <f>SUM(B5:B12)</f>
        <v>25000000</v>
      </c>
      <c r="C13" s="78"/>
      <c r="D13" s="79"/>
      <c r="E13" s="78"/>
    </row>
    <row r="14" spans="1:6" x14ac:dyDescent="0.25">
      <c r="B14" s="2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tabSelected="1" zoomScale="120" zoomScaleNormal="120" workbookViewId="0">
      <selection activeCell="B10" sqref="B10"/>
    </sheetView>
  </sheetViews>
  <sheetFormatPr defaultColWidth="8.7109375" defaultRowHeight="15" x14ac:dyDescent="0.25"/>
  <cols>
    <col min="1" max="1" width="31.42578125" customWidth="1"/>
    <col min="2" max="2" width="26.7109375" customWidth="1"/>
    <col min="5" max="5" width="10.28515625" customWidth="1"/>
    <col min="6" max="7" width="8.7109375" customWidth="1"/>
  </cols>
  <sheetData>
    <row r="1" spans="1:6" ht="62.65" customHeight="1" x14ac:dyDescent="0.25">
      <c r="A1" s="83" t="s">
        <v>71</v>
      </c>
      <c r="B1" s="84"/>
      <c r="C1" s="84"/>
      <c r="D1" s="84"/>
      <c r="E1" s="85"/>
      <c r="F1" s="86"/>
    </row>
    <row r="2" spans="1:6" ht="18.75" x14ac:dyDescent="0.3">
      <c r="A2" s="87" t="s">
        <v>199</v>
      </c>
      <c r="B2" s="87"/>
      <c r="C2" s="87"/>
      <c r="D2" s="87"/>
      <c r="E2" s="88"/>
    </row>
    <row r="3" spans="1:6" ht="18.75" x14ac:dyDescent="0.3">
      <c r="A3" s="15" t="s">
        <v>63</v>
      </c>
      <c r="B3" s="15" t="s">
        <v>191</v>
      </c>
      <c r="C3" s="15"/>
      <c r="D3" s="15"/>
      <c r="E3" s="16"/>
    </row>
    <row r="4" spans="1:6" x14ac:dyDescent="0.25">
      <c r="A4" t="s">
        <v>72</v>
      </c>
      <c r="B4" t="s">
        <v>195</v>
      </c>
    </row>
    <row r="5" spans="1:6" x14ac:dyDescent="0.25">
      <c r="A5" t="s">
        <v>58</v>
      </c>
      <c r="B5" t="s">
        <v>196</v>
      </c>
    </row>
    <row r="6" spans="1:6" x14ac:dyDescent="0.25">
      <c r="A6" t="s">
        <v>187</v>
      </c>
      <c r="B6" t="s">
        <v>188</v>
      </c>
    </row>
    <row r="7" spans="1:6" x14ac:dyDescent="0.25">
      <c r="A7" t="s">
        <v>65</v>
      </c>
      <c r="B7" t="s">
        <v>177</v>
      </c>
    </row>
    <row r="8" spans="1:6" x14ac:dyDescent="0.25">
      <c r="A8" t="s">
        <v>112</v>
      </c>
      <c r="B8" t="s">
        <v>174</v>
      </c>
    </row>
    <row r="9" spans="1:6" x14ac:dyDescent="0.25">
      <c r="A9" t="s">
        <v>64</v>
      </c>
      <c r="B9" t="s">
        <v>178</v>
      </c>
    </row>
    <row r="10" spans="1:6" x14ac:dyDescent="0.25">
      <c r="A10" t="s">
        <v>205</v>
      </c>
      <c r="B10" t="s">
        <v>206</v>
      </c>
    </row>
    <row r="11" spans="1:6" x14ac:dyDescent="0.25">
      <c r="A11" t="s">
        <v>113</v>
      </c>
      <c r="B11" s="17" t="s">
        <v>184</v>
      </c>
    </row>
    <row r="12" spans="1:6" x14ac:dyDescent="0.25">
      <c r="A12" t="s">
        <v>193</v>
      </c>
      <c r="B12" t="s">
        <v>194</v>
      </c>
    </row>
    <row r="13" spans="1:6" x14ac:dyDescent="0.25">
      <c r="A13" s="17" t="s">
        <v>67</v>
      </c>
      <c r="B13" t="s">
        <v>68</v>
      </c>
    </row>
    <row r="14" spans="1:6" x14ac:dyDescent="0.25">
      <c r="A14" t="s">
        <v>69</v>
      </c>
      <c r="B14" t="s">
        <v>179</v>
      </c>
    </row>
    <row r="15" spans="1:6" x14ac:dyDescent="0.25">
      <c r="A15" t="s">
        <v>60</v>
      </c>
      <c r="B15" t="s">
        <v>180</v>
      </c>
    </row>
    <row r="16" spans="1:6" x14ac:dyDescent="0.25">
      <c r="A16" t="s">
        <v>29</v>
      </c>
      <c r="B16" t="s">
        <v>202</v>
      </c>
    </row>
    <row r="17" spans="1:2" x14ac:dyDescent="0.25">
      <c r="A17" t="s">
        <v>66</v>
      </c>
      <c r="B17" t="s">
        <v>181</v>
      </c>
    </row>
    <row r="18" spans="1:2" x14ac:dyDescent="0.25">
      <c r="A18" t="s">
        <v>190</v>
      </c>
      <c r="B18" t="s">
        <v>192</v>
      </c>
    </row>
    <row r="19" spans="1:2" x14ac:dyDescent="0.25">
      <c r="A19" t="s">
        <v>185</v>
      </c>
      <c r="B19" t="s">
        <v>186</v>
      </c>
    </row>
    <row r="20" spans="1:2" x14ac:dyDescent="0.25">
      <c r="A20" t="s">
        <v>189</v>
      </c>
      <c r="B20" t="s">
        <v>197</v>
      </c>
    </row>
    <row r="21" spans="1:2" x14ac:dyDescent="0.25">
      <c r="A21" t="s">
        <v>59</v>
      </c>
      <c r="B21" t="s">
        <v>182</v>
      </c>
    </row>
    <row r="22" spans="1:2" x14ac:dyDescent="0.25">
      <c r="A22" t="s">
        <v>62</v>
      </c>
      <c r="B22" s="17" t="s">
        <v>198</v>
      </c>
    </row>
    <row r="23" spans="1:2" x14ac:dyDescent="0.25">
      <c r="A23" t="s">
        <v>175</v>
      </c>
      <c r="B23" t="s">
        <v>176</v>
      </c>
    </row>
    <row r="24" spans="1:2" x14ac:dyDescent="0.25">
      <c r="A24" t="s">
        <v>61</v>
      </c>
      <c r="B24" s="17" t="s">
        <v>183</v>
      </c>
    </row>
    <row r="25" spans="1:2" x14ac:dyDescent="0.25">
      <c r="A25" t="s">
        <v>121</v>
      </c>
      <c r="B25" t="s">
        <v>201</v>
      </c>
    </row>
  </sheetData>
  <sortState ref="A4:F17">
    <sortCondition ref="A4"/>
  </sortState>
  <mergeCells count="2">
    <mergeCell ref="A2:E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1.mell Egész év költségekkel</vt:lpstr>
      <vt:lpstr>2. mell Projektek-prioritások</vt:lpstr>
      <vt:lpstr> 3. mell Kisközösségek felsor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2023-12-07T10:42:47Z</cp:lastPrinted>
  <dcterms:created xsi:type="dcterms:W3CDTF">2021-10-15T11:04:42Z</dcterms:created>
  <dcterms:modified xsi:type="dcterms:W3CDTF">2023-12-07T12:52:27Z</dcterms:modified>
</cp:coreProperties>
</file>